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Piiri tee ja Vahuri tee\"/>
    </mc:Choice>
  </mc:AlternateContent>
  <xr:revisionPtr revIDLastSave="0" documentId="13_ncr:1_{61A7E66C-9022-4F37-853A-8D222A52D844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9" i="11" l="1"/>
  <c r="F128" i="11"/>
  <c r="F129" i="11"/>
  <c r="F130" i="11"/>
  <c r="F131" i="11"/>
  <c r="F96" i="11"/>
  <c r="F97" i="11"/>
  <c r="F98" i="11"/>
  <c r="F99" i="11"/>
  <c r="F100" i="11"/>
  <c r="F101" i="11"/>
  <c r="F81" i="11"/>
  <c r="F82" i="11"/>
  <c r="F83" i="11"/>
  <c r="F84" i="11"/>
  <c r="F85" i="11"/>
  <c r="F86" i="11"/>
  <c r="F87" i="11"/>
  <c r="F88" i="11"/>
  <c r="F89" i="11"/>
  <c r="F90" i="11"/>
  <c r="F91" i="11"/>
  <c r="F66" i="11"/>
  <c r="F67" i="11"/>
  <c r="F68" i="11"/>
  <c r="F69" i="11"/>
  <c r="F24" i="11"/>
  <c r="F25" i="11"/>
  <c r="F26" i="11"/>
  <c r="F27" i="11"/>
  <c r="F28" i="11"/>
  <c r="F29" i="11"/>
  <c r="F30" i="11"/>
  <c r="F31" i="11"/>
  <c r="F32" i="11"/>
  <c r="F12" i="11"/>
  <c r="F13" i="11"/>
  <c r="F14" i="11"/>
  <c r="F15" i="11"/>
  <c r="F16" i="11"/>
  <c r="F17" i="11"/>
  <c r="F18" i="11"/>
  <c r="F19" i="11"/>
  <c r="F126" i="11"/>
  <c r="F127" i="11"/>
  <c r="F132" i="11"/>
  <c r="F137" i="11"/>
  <c r="F134" i="11"/>
  <c r="F59" i="11"/>
  <c r="F60" i="11"/>
  <c r="F61" i="11"/>
  <c r="F62" i="11"/>
  <c r="F63" i="11"/>
  <c r="F64" i="11"/>
  <c r="F65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71" i="11"/>
  <c r="F72" i="11"/>
  <c r="F73" i="11"/>
  <c r="F74" i="11"/>
  <c r="F75" i="11"/>
  <c r="F118" i="11" l="1"/>
  <c r="F135" i="11"/>
  <c r="F124" i="11"/>
  <c r="F125" i="11"/>
  <c r="F136" i="11" l="1"/>
  <c r="F122" i="11" l="1"/>
  <c r="F123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9" i="11"/>
  <c r="F120" i="11"/>
  <c r="F121" i="11"/>
  <c r="F93" i="11"/>
  <c r="F94" i="11"/>
  <c r="F95" i="11"/>
  <c r="F21" i="11"/>
  <c r="F22" i="11"/>
  <c r="F23" i="11"/>
  <c r="F138" i="11" l="1"/>
  <c r="F80" i="11"/>
  <c r="F79" i="11"/>
  <c r="F11" i="11" l="1"/>
  <c r="F10" i="11"/>
  <c r="F76" i="11" l="1"/>
  <c r="E140" i="11" s="1"/>
  <c r="E141" i="11" l="1"/>
  <c r="E142" i="11" s="1"/>
</calcChain>
</file>

<file path=xl/sharedStrings.xml><?xml version="1.0" encoding="utf-8"?>
<sst xmlns="http://schemas.openxmlformats.org/spreadsheetml/2006/main" count="275" uniqueCount="120">
  <si>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</si>
  <si>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</si>
  <si>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</si>
  <si>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</si>
  <si>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</si>
  <si>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</si>
  <si>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</si>
  <si>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</si>
  <si>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</si>
  <si>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</si>
  <si>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</si>
  <si>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</si>
  <si>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</si>
  <si>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</si>
  <si>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</si>
  <si>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</si>
  <si>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</si>
  <si>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</si>
  <si>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</si>
  <si>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</si>
  <si>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</si>
  <si>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</si>
  <si>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</si>
  <si>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</si>
  <si>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</si>
  <si>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</si>
  <si>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</si>
  <si>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</si>
  <si>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km</t>
  </si>
  <si>
    <t>m³</t>
  </si>
  <si>
    <t>m²</t>
  </si>
  <si>
    <t>Liiklusmärgi 221 "Anna teed" komplekti paigaldamine koos eelteavitusmärgiga 221+811 (suurusgrupp 2)</t>
  </si>
  <si>
    <t>komplekt</t>
  </si>
  <si>
    <t>Liiklusmärgi 644 "Tee nimetus" komplekti (2tk) paigaldamine</t>
  </si>
  <si>
    <t>Liiklusmärgi 341 "Massipiirang" komplekti paigaldamine koos lisateatetahvliga 891b "Välja arvatud RMK loal" (suurusgrupp 2)</t>
  </si>
  <si>
    <t>Ehitustööde ajaks ajutise liikluse korraldamine ja liiklusmärkide paigaldus</t>
  </si>
  <si>
    <t>Ehitusjärgne teeäärte niitmine poomniidukiga (min 2+2m)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</si>
  <si>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</si>
  <si>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</si>
  <si>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Kruusast tagasipööramiskoha TP-T kate ehitamine koos tihendamisega, purustatud kruus Positsioon nr. 6, H=10 cm (+materjal ja vedu karjäärist)</t>
  </si>
  <si>
    <t>Geotekstiili (Deklareeritud tõmbetugevus MD/CMD ≥20 kN/m, 5,0 m lai, mitte kootud kangas), paigaldamine tihendatud ja profileeritud tagasipööramiskoha TP-T muldele</t>
  </si>
  <si>
    <t>Tee ja teeelementide katte ehitamine</t>
  </si>
  <si>
    <t>tm</t>
  </si>
  <si>
    <t>Geotekstiili (Deklareeritud tõmbetugevus MD/CMD ≥20 kN/m, 5,0 m lai, mittekootud) paigaldamine tihendatud ja profileeritud tee muldele</t>
  </si>
  <si>
    <t>**** Geotekstiil ja geotekstiililaadne toode markeerimisel ja määramisel tuleb lähtuda EVS-EN ISO 10320:2019 standardi nõuetest.</t>
  </si>
  <si>
    <t>Geotekstiili (Deklareeritud tõmbetugevus MD/CMD ≥20 kN/m, 5,0 m lai, mitte kootud kangas), paigaldamine tihendatud ja profileeritud mahasõidukoha muldele</t>
  </si>
  <si>
    <t>Muldekeha ehitamine juurdeveetavast pinnasest filtr.m ≥0,5m/ööp. (+materjal ja vedu karjäärist)</t>
  </si>
  <si>
    <t>Mulde aluspinna planeerimine ja tihendamine</t>
  </si>
  <si>
    <t>Lisa 1 - Hinnapakkumuse vorm hankes "Piiri tee rekonstrueerimine ja Vahuri tee ehitamine"</t>
  </si>
  <si>
    <t>3,16 km</t>
  </si>
  <si>
    <t>Piiri tee (1,63 km) rekonstrueerimine</t>
  </si>
  <si>
    <t>Piiri tee (1,63 km) rekonstrueerimine kokku</t>
  </si>
  <si>
    <t>Vahuri tee (1,53 km) ehitamine</t>
  </si>
  <si>
    <t>Vahuri tee (1,53 km) ehitamine kokku</t>
  </si>
  <si>
    <t>Killustikalus (lubjakivikillustik) fr 32/63 kiilutud fr 12/16 kuluga 25kg/m² ja kiilutud fr 8/12 kuluga 15kg/m² h=20cm ehitamine (+materjal ja vedu karjäärist)</t>
  </si>
  <si>
    <t>Võsa, peenmetsa ja metsa raie, koondamine hunnikutesse ja kokkuvedu 1000m</t>
  </si>
  <si>
    <t>Lamapuidu tükeldamine ja väljatõstmine voolusängist</t>
  </si>
  <si>
    <t>Voolutakistuste eemaldamine veejuhtme sängist</t>
  </si>
  <si>
    <t>Kopratammi likvideerimine (3 korda)</t>
  </si>
  <si>
    <t>Kändude juurimine (kraavid +teelaiendus)</t>
  </si>
  <si>
    <t xml:space="preserve">ha </t>
  </si>
  <si>
    <t>RT - Rekonstrueeritav teekraavi kaeve</t>
  </si>
  <si>
    <t>ET - Ehitatav teekraavi kaeve</t>
  </si>
  <si>
    <t>UE - Uuendatav eesvoolu kaeve</t>
  </si>
  <si>
    <t>Kaeve ja vanade kraavivallide planeerimine</t>
  </si>
  <si>
    <t>Ekspluatasiooni eelne setete väljatõstmine (0,1m3/jm)</t>
  </si>
  <si>
    <t>Di 300mm plasttruubi torustiku, tüüp 30-PT, ehitamine koos otsakuga (gofreeritud, Sn8) (tüüpjoonis 1.7 2019a) (veeviimarid)</t>
  </si>
  <si>
    <t xml:space="preserve">Di 400mm plasttruubi torustiku, tüüp 40-PT, ehitamine (gofreeritud,Sn8) </t>
  </si>
  <si>
    <t xml:space="preserve">Di 1400mm plasttruubi torustiku, tüüp 1400-PT, ehitamine (gofreeritud,Sn8) </t>
  </si>
  <si>
    <t>Mattotsaku (MAO) ehitamine 40PT (tüüpjoonis 3.1-1, 3.1-2 2019a)</t>
  </si>
  <si>
    <t>Kiviotsak kivikindlustusega (KOK) ehitamine 40PT (tüüpjooni 3.3-1, 3.3-2 2013a)</t>
  </si>
  <si>
    <t>truup</t>
  </si>
  <si>
    <t>Kiviotsak kivikindlustusega (KOK) ehitamine 140PT (tüüpjoonis 3.5-1, 3.5-2 2019a)</t>
  </si>
  <si>
    <t>Tähispostid teed läbivatele truupidele</t>
  </si>
  <si>
    <t>Truubiotsaku lammutamine</t>
  </si>
  <si>
    <t>Vanade truubitorude koondamine ja utiliseerimine</t>
  </si>
  <si>
    <t>t</t>
  </si>
  <si>
    <t>Killustikust f.16-32 truubi T/1 aluse ehitamine (+materjali ja vedu karjäärist)</t>
  </si>
  <si>
    <t>Liivast truubi T/1 aluse ehitamine (+materjali ja vedu karjäärist)</t>
  </si>
  <si>
    <t>Geotekstiili (Deklareeritud tõmbetugevus MD/CMD ≥20 kN/m, 5,0 m lai, mittekootud) paigaldamine truubi T/1 aluse materjali ümber</t>
  </si>
  <si>
    <r>
      <t>m</t>
    </r>
    <r>
      <rPr>
        <vertAlign val="superscript"/>
        <sz val="8"/>
        <rFont val="Arial"/>
        <family val="2"/>
        <charset val="186"/>
      </rPr>
      <t>2</t>
    </r>
  </si>
  <si>
    <t>Tee parameetrite ja -elementide mahamärkimine (telg, servad, mahasõitude pöörderaadiused, kraavide siseservad)</t>
  </si>
  <si>
    <t>Tee- ja rajatiste mulde ehitamine kohalikust pinnasest</t>
  </si>
  <si>
    <t>1000 m³</t>
  </si>
  <si>
    <t>Teemulde ja katte profilerimine greideriga</t>
  </si>
  <si>
    <t>1000 m²</t>
  </si>
  <si>
    <t>Teekatte ja mulde tihendamine vibrorulliga, kihtide viisi (4x2=8käiku)</t>
  </si>
  <si>
    <t>Ol.teealuse tõstmine, laiendamine (pk.0-pk.4) (pl.6,0m N-1:1,5) juurdetoodava loodusliku kruusaga (Lod.Kr) filtr.m ≥0,5m/ööp., (+materjal ja vedu karjäärist)</t>
  </si>
  <si>
    <t>Mahasõidukoht M3 R-10m L-10m 4,5-30Sor.Kr (pos.4) ehitamine s.h.</t>
  </si>
  <si>
    <t>Kruusast mahasõidukoha ehitamine koos tihendamisega, sorteeritud kruus Positsioon nr. 4, H=30sm (+materjal ja vedu karjäärist)</t>
  </si>
  <si>
    <t>T-kujulise tagasipööramise kohta TP-T 4,5-10Pur.Kr(pos.6)-30Sor.Kr(pos.4) L-50m R-17,75 ehitamine s.h.</t>
  </si>
  <si>
    <t>Kruusast tagasipööramiskoha TP-T aluse ehitamine koos tihendamisega, sorteeritud kruus Positsioon nr. 4, H=30sm (+materjal ja vedu karjäärist)</t>
  </si>
  <si>
    <t>Kasvupinnase (hkeskm=20cm) eemaldamine ja ehituseks sobimatu pinnase kaevamine</t>
  </si>
  <si>
    <t>Kraavide puhastamine</t>
  </si>
  <si>
    <t>Truupide puhastamine</t>
  </si>
  <si>
    <t>Kruusaluse, Hmin=20cm ehitamine sorteeritud kruus positsioon nr 4 filtr.m ≥1,0m/ööp. (+materjal ja vedu karjäärist)</t>
  </si>
  <si>
    <t>Dreenkihi, Hmin=20cm ehitamine sorteeritud kruus positsioon nr 4 filtr.m ≥1,0m/ööp. (+materjal ja vedu karjäärist)</t>
  </si>
  <si>
    <t>Olemasoleva katendi freesimine</t>
  </si>
  <si>
    <t>Kruusast mahasõidu kate ehitamine koos tihendamisega, purustatud kruus Positsioon nr. 6, H=12 cm (+materjal ja vedu karjäärist)</t>
  </si>
  <si>
    <t>Pikivuugi kruntimine vuugiliimiga (ülemine kiht) kulu 80g/m</t>
  </si>
  <si>
    <t>Vuugi kruntimine sitke naftabituumeniga (alumine kiht), kulu 100 g/m</t>
  </si>
  <si>
    <t>Tihedast asfaltbetoonist AC 16 surf kiht, h=9cm paigaldamine (+materjal ja vedu)</t>
  </si>
  <si>
    <t>Purustatud kruus positsioon nr 6, teepeenrale (h=9cm) (+materjal ja vedu karjäärist)</t>
  </si>
  <si>
    <t>Ol. oleva kaabli kaitsmine (poolitav kaaablikaitsetoru D110)</t>
  </si>
  <si>
    <t>Muru kasvualuse rajamine ja külv, h= 10cm</t>
  </si>
  <si>
    <t>RK - Rekonstrueeritav kraavi kaeve</t>
  </si>
  <si>
    <t>EN - Ehitatav nõva kaeve</t>
  </si>
  <si>
    <t>Nõlvajalami ja põhja kindlustamine (tüüp Kkl) (tüüpjoonis 1.2 Tln. 2019)</t>
  </si>
  <si>
    <t xml:space="preserve">Di 500mm plasttruubi torustiku, tüüp 50-PT, ehitamine (gofreeritud,Sn8) </t>
  </si>
  <si>
    <t>Kiviotsak kivikindlustusega (KOK) ehitamine 50PT (tüüpjoonis 3.4-1, 3.4-2 2019a)</t>
  </si>
  <si>
    <t>Teekatte taastamine purustatud kruusaga positsioon nr 6 (+materjal ja vedu karjäärist)</t>
  </si>
  <si>
    <t>Teemulde mahakaeve pk.7-pk.8A ja pk.14-pk.15 ja äravedu teemulde ehitamiseks 0,5km (kohapealne pinnase vedu)</t>
  </si>
  <si>
    <t>Kivide koristamine veoga kuni 300m (kivisus üle 70m3/ha)</t>
  </si>
  <si>
    <t>Mahasõidukoht M1 R-10m L-20m 4,5-30Sor.Kr (pos.4) ehitamine s.h.</t>
  </si>
  <si>
    <t>Riigiteelt nr 14101 Saare - Pala - Kodavere km 18,778 ja Piiri teele mahasõidukoha ehitamine s.h.</t>
  </si>
  <si>
    <t>Riigiteelt 14106 Ranna - Kääpa km 4,212 ja Vahuri teele mahasõidukoha ehitamine s.h.</t>
  </si>
  <si>
    <t>Kruusast teekatte ehitamine koos profileerimise ja tihendamisega. Purustatud kruus, Positsioon nr. 6, H=10 cm, L=4,5m, (+materjal ja vedu karjäärist)</t>
  </si>
  <si>
    <t>Kruusast teealuse ehitamine koos profileerimise ja tihendamisega. Sorteeritud kruus Positsioon nr. 4, H=30cm, (+materjal ja vedu karjäärist)</t>
  </si>
  <si>
    <t>Kruusast teealuse ehitamine koos profileerimise ja tihendamisega. Sorteeritud kruus Positsioon nr. 4, H=20 ja 30cm, (+materjal ja vedu karjäärist)</t>
  </si>
  <si>
    <t>Kruusast mahasõidukoha ehitamine koos tihendamisega, sorteeritud kruus Positsioon nr. 4, H=40sm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</si>
</sst>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9" fillId="0" borderId="15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3" fillId="0" borderId="33" xfId="0" applyNumberFormat="1" applyFont="1" applyBorder="1" applyAlignment="1">
      <alignment horizontal="right" vertical="center" wrapText="1"/>
    </xf>
    <xf numFmtId="4" fontId="29" fillId="0" borderId="14" xfId="0" applyNumberFormat="1" applyFont="1" applyBorder="1" applyAlignment="1">
      <alignment vertical="center"/>
    </xf>
    <xf numFmtId="1" fontId="2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right" vertical="center" wrapText="1"/>
    </xf>
    <xf numFmtId="0" fontId="31" fillId="0" borderId="14" xfId="51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32" fillId="0" borderId="14" xfId="0" applyFont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0" fontId="2" fillId="0" borderId="14" xfId="72" applyFont="1" applyBorder="1" applyAlignment="1">
      <alignment vertical="center" wrapText="1"/>
    </xf>
    <xf numFmtId="0" fontId="2" fillId="0" borderId="14" xfId="72" applyFont="1" applyBorder="1" applyAlignment="1">
      <alignment horizontal="center" vertical="center"/>
    </xf>
    <xf numFmtId="0" fontId="2" fillId="0" borderId="14" xfId="72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0" fillId="0" borderId="30" xfId="0" applyFont="1" applyBorder="1" applyAlignment="1">
      <alignment horizontal="right" vertical="center" wrapText="1"/>
    </xf>
    <xf numFmtId="0" fontId="30" fillId="0" borderId="31" xfId="0" applyFont="1" applyBorder="1" applyAlignment="1">
      <alignment horizontal="right" vertical="center" wrapText="1"/>
    </xf>
    <xf numFmtId="0" fontId="30" fillId="0" borderId="32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1" xr:uid="{DCB75FFB-4048-49F2-AB54-FC694145D5AC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1FC098F2-99C6-41A9-81A1-FBB329D75015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4"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U153"/>
  <sheetViews>
    <sheetView tabSelected="1" workbookViewId="0">
      <selection activeCell="B65" sqref="B65:B6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5" s="17" customFormat="1" ht="46.2" customHeight="1" x14ac:dyDescent="0.25">
      <c r="A1" s="53" t="s">
        <v>48</v>
      </c>
      <c r="B1" s="54"/>
      <c r="C1" s="54"/>
      <c r="D1" s="54"/>
      <c r="E1" s="54"/>
      <c r="F1" s="54"/>
    </row>
    <row r="2" spans="1:55" s="17" customFormat="1" ht="12.75" customHeight="1" x14ac:dyDescent="0.25">
      <c r="A2" s="3"/>
      <c r="B2" s="6"/>
      <c r="C2" s="3"/>
      <c r="D2" s="9"/>
      <c r="E2" s="7"/>
      <c r="F2" s="7"/>
    </row>
    <row r="3" spans="1:55" s="17" customFormat="1" ht="15" x14ac:dyDescent="0.25">
      <c r="A3" s="5" t="s">
        <v>15</v>
      </c>
      <c r="B3" s="6"/>
      <c r="C3" s="3"/>
      <c r="D3" s="9"/>
      <c r="E3" s="7"/>
      <c r="F3" s="7"/>
    </row>
    <row r="4" spans="1:55" ht="10.8" thickBot="1" x14ac:dyDescent="0.3"/>
    <row r="5" spans="1:55" s="4" customFormat="1" ht="12.75" customHeight="1" x14ac:dyDescent="0.25">
      <c r="A5" s="55" t="s">
        <v>3</v>
      </c>
      <c r="B5" s="58" t="s">
        <v>1</v>
      </c>
      <c r="C5" s="58" t="s">
        <v>4</v>
      </c>
      <c r="D5" s="58" t="s">
        <v>5</v>
      </c>
      <c r="E5" s="61" t="s">
        <v>6</v>
      </c>
      <c r="F5" s="64" t="s">
        <v>7</v>
      </c>
    </row>
    <row r="6" spans="1:55" s="4" customFormat="1" ht="13.2" x14ac:dyDescent="0.25">
      <c r="A6" s="56"/>
      <c r="B6" s="59"/>
      <c r="C6" s="59"/>
      <c r="D6" s="59"/>
      <c r="E6" s="62"/>
      <c r="F6" s="65"/>
      <c r="G6" s="1"/>
      <c r="H6" s="1"/>
      <c r="I6" s="1"/>
      <c r="J6" s="1"/>
      <c r="K6" s="1"/>
      <c r="L6" s="1"/>
      <c r="M6" s="1"/>
      <c r="N6" s="1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</row>
    <row r="7" spans="1:55" s="4" customFormat="1" ht="12.75" customHeight="1" thickBot="1" x14ac:dyDescent="0.3">
      <c r="A7" s="57"/>
      <c r="B7" s="60"/>
      <c r="C7" s="60"/>
      <c r="D7" s="14" t="s">
        <v>49</v>
      </c>
      <c r="E7" s="63"/>
      <c r="F7" s="66"/>
      <c r="G7" s="1"/>
      <c r="H7" s="1"/>
      <c r="I7" s="1"/>
      <c r="J7" s="1"/>
      <c r="K7" s="1"/>
      <c r="L7" s="1"/>
      <c r="M7" s="1"/>
      <c r="N7" s="1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</row>
    <row r="8" spans="1:55" s="4" customFormat="1" ht="12.6" customHeight="1" x14ac:dyDescent="0.25">
      <c r="A8" s="44" t="s">
        <v>50</v>
      </c>
      <c r="B8" s="45"/>
      <c r="C8" s="45"/>
      <c r="D8" s="45"/>
      <c r="E8" s="45"/>
      <c r="F8" s="4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</row>
    <row r="9" spans="1:55" s="4" customFormat="1" ht="12.6" customHeight="1" x14ac:dyDescent="0.25">
      <c r="A9" s="77" t="s">
        <v>17</v>
      </c>
      <c r="B9" s="78"/>
      <c r="C9" s="78"/>
      <c r="D9" s="78"/>
      <c r="E9" s="78"/>
      <c r="F9" s="7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</row>
    <row r="10" spans="1:55" s="4" customFormat="1" ht="10.8" customHeight="1" x14ac:dyDescent="0.25">
      <c r="A10" s="13">
        <v>1</v>
      </c>
      <c r="B10" s="33" t="s">
        <v>55</v>
      </c>
      <c r="C10" s="35" t="s">
        <v>42</v>
      </c>
      <c r="D10" s="36">
        <v>5</v>
      </c>
      <c r="E10" s="11"/>
      <c r="F10" s="12">
        <f t="shared" ref="F10:F11" si="0">SUM(D10*E10)</f>
        <v>0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</row>
    <row r="11" spans="1:55" s="4" customFormat="1" ht="10.8" customHeight="1" x14ac:dyDescent="0.25">
      <c r="A11" s="13">
        <v>2</v>
      </c>
      <c r="B11" s="20" t="s">
        <v>56</v>
      </c>
      <c r="C11" s="18" t="s">
        <v>42</v>
      </c>
      <c r="D11" s="29">
        <v>15</v>
      </c>
      <c r="E11" s="11"/>
      <c r="F11" s="12">
        <f t="shared" si="0"/>
        <v>0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</row>
    <row r="12" spans="1:55" s="4" customFormat="1" ht="10.8" customHeight="1" x14ac:dyDescent="0.25">
      <c r="A12" s="13">
        <v>3</v>
      </c>
      <c r="B12" s="20" t="s">
        <v>57</v>
      </c>
      <c r="C12" s="18" t="s">
        <v>28</v>
      </c>
      <c r="D12" s="38">
        <v>0.96</v>
      </c>
      <c r="E12" s="11"/>
      <c r="F12" s="12">
        <f t="shared" ref="F12:F19" si="1">SUM(D12*E12)</f>
        <v>0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</row>
    <row r="13" spans="1:55" s="4" customFormat="1" ht="10.8" customHeight="1" x14ac:dyDescent="0.25">
      <c r="A13" s="13">
        <v>4</v>
      </c>
      <c r="B13" s="20" t="s">
        <v>58</v>
      </c>
      <c r="C13" s="18" t="s">
        <v>13</v>
      </c>
      <c r="D13" s="29">
        <v>2</v>
      </c>
      <c r="E13" s="11"/>
      <c r="F13" s="12">
        <f t="shared" si="1"/>
        <v>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</row>
    <row r="14" spans="1:55" s="4" customFormat="1" ht="10.8" customHeight="1" x14ac:dyDescent="0.25">
      <c r="A14" s="13">
        <v>5</v>
      </c>
      <c r="B14" s="20" t="s">
        <v>59</v>
      </c>
      <c r="C14" s="18" t="s">
        <v>60</v>
      </c>
      <c r="D14" s="38">
        <v>1.99</v>
      </c>
      <c r="E14" s="11"/>
      <c r="F14" s="12">
        <f t="shared" si="1"/>
        <v>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</row>
    <row r="15" spans="1:55" s="4" customFormat="1" ht="10.8" customHeight="1" x14ac:dyDescent="0.25">
      <c r="A15" s="13">
        <v>6</v>
      </c>
      <c r="B15" s="21" t="s">
        <v>61</v>
      </c>
      <c r="C15" s="18" t="s">
        <v>14</v>
      </c>
      <c r="D15" s="39">
        <v>121</v>
      </c>
      <c r="E15" s="11"/>
      <c r="F15" s="12">
        <f t="shared" si="1"/>
        <v>0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</row>
    <row r="16" spans="1:55" s="4" customFormat="1" ht="10.8" customHeight="1" x14ac:dyDescent="0.25">
      <c r="A16" s="13">
        <v>7</v>
      </c>
      <c r="B16" s="21" t="s">
        <v>62</v>
      </c>
      <c r="C16" s="18" t="s">
        <v>14</v>
      </c>
      <c r="D16" s="39">
        <v>1858</v>
      </c>
      <c r="E16" s="11"/>
      <c r="F16" s="12">
        <f t="shared" si="1"/>
        <v>0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</row>
    <row r="17" spans="1:49" s="4" customFormat="1" ht="10.8" customHeight="1" x14ac:dyDescent="0.25">
      <c r="A17" s="13">
        <v>8</v>
      </c>
      <c r="B17" s="20" t="s">
        <v>63</v>
      </c>
      <c r="C17" s="18" t="s">
        <v>14</v>
      </c>
      <c r="D17" s="39">
        <v>963</v>
      </c>
      <c r="E17" s="11"/>
      <c r="F17" s="12">
        <f t="shared" si="1"/>
        <v>0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</row>
    <row r="18" spans="1:49" s="4" customFormat="1" ht="10.8" customHeight="1" x14ac:dyDescent="0.25">
      <c r="A18" s="13">
        <v>9</v>
      </c>
      <c r="B18" s="20" t="s">
        <v>64</v>
      </c>
      <c r="C18" s="18" t="s">
        <v>14</v>
      </c>
      <c r="D18" s="39">
        <v>2942</v>
      </c>
      <c r="E18" s="11"/>
      <c r="F18" s="12">
        <f t="shared" si="1"/>
        <v>0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</row>
    <row r="19" spans="1:49" s="4" customFormat="1" ht="10.8" customHeight="1" x14ac:dyDescent="0.25">
      <c r="A19" s="13">
        <v>10</v>
      </c>
      <c r="B19" s="21" t="s">
        <v>65</v>
      </c>
      <c r="C19" s="18" t="s">
        <v>14</v>
      </c>
      <c r="D19" s="39">
        <v>2942</v>
      </c>
      <c r="E19" s="11"/>
      <c r="F19" s="12">
        <f t="shared" si="1"/>
        <v>0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</row>
    <row r="20" spans="1:49" s="4" customFormat="1" ht="12.6" customHeight="1" x14ac:dyDescent="0.25">
      <c r="A20" s="77" t="s">
        <v>18</v>
      </c>
      <c r="B20" s="78"/>
      <c r="C20" s="78"/>
      <c r="D20" s="78"/>
      <c r="E20" s="78"/>
      <c r="F20" s="79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</row>
    <row r="21" spans="1:49" s="4" customFormat="1" ht="21.6" customHeight="1" x14ac:dyDescent="0.25">
      <c r="A21" s="13">
        <v>11</v>
      </c>
      <c r="B21" s="40" t="s">
        <v>66</v>
      </c>
      <c r="C21" s="41" t="s">
        <v>14</v>
      </c>
      <c r="D21" s="29">
        <v>12</v>
      </c>
      <c r="E21" s="11"/>
      <c r="F21" s="12">
        <f t="shared" ref="F21:F23" si="2">SUM(D21*E21)</f>
        <v>0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</row>
    <row r="22" spans="1:49" s="4" customFormat="1" ht="10.8" customHeight="1" x14ac:dyDescent="0.25">
      <c r="A22" s="13">
        <v>12</v>
      </c>
      <c r="B22" s="40" t="s">
        <v>67</v>
      </c>
      <c r="C22" s="41" t="s">
        <v>14</v>
      </c>
      <c r="D22" s="29">
        <v>74</v>
      </c>
      <c r="E22" s="11"/>
      <c r="F22" s="12">
        <f t="shared" si="2"/>
        <v>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</row>
    <row r="23" spans="1:49" s="4" customFormat="1" ht="10.8" customHeight="1" x14ac:dyDescent="0.25">
      <c r="A23" s="13">
        <v>13</v>
      </c>
      <c r="B23" s="40" t="s">
        <v>68</v>
      </c>
      <c r="C23" s="41" t="s">
        <v>14</v>
      </c>
      <c r="D23" s="29">
        <v>18</v>
      </c>
      <c r="E23" s="11"/>
      <c r="F23" s="12">
        <f t="shared" si="2"/>
        <v>0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</row>
    <row r="24" spans="1:49" s="4" customFormat="1" ht="10.8" customHeight="1" x14ac:dyDescent="0.25">
      <c r="A24" s="13">
        <v>14</v>
      </c>
      <c r="B24" s="20" t="s">
        <v>69</v>
      </c>
      <c r="C24" s="18" t="s">
        <v>71</v>
      </c>
      <c r="D24" s="29">
        <v>4</v>
      </c>
      <c r="E24" s="11"/>
      <c r="F24" s="12">
        <f t="shared" ref="F24:F32" si="3">SUM(D24*E24)</f>
        <v>0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</row>
    <row r="25" spans="1:49" s="4" customFormat="1" ht="10.8" customHeight="1" x14ac:dyDescent="0.25">
      <c r="A25" s="13">
        <v>15</v>
      </c>
      <c r="B25" s="40" t="s">
        <v>70</v>
      </c>
      <c r="C25" s="18" t="s">
        <v>71</v>
      </c>
      <c r="D25" s="29">
        <v>3</v>
      </c>
      <c r="E25" s="11"/>
      <c r="F25" s="12">
        <f t="shared" si="3"/>
        <v>0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</row>
    <row r="26" spans="1:49" s="4" customFormat="1" ht="21.6" customHeight="1" x14ac:dyDescent="0.25">
      <c r="A26" s="13">
        <v>16</v>
      </c>
      <c r="B26" s="40" t="s">
        <v>72</v>
      </c>
      <c r="C26" s="18" t="s">
        <v>71</v>
      </c>
      <c r="D26" s="29">
        <v>1</v>
      </c>
      <c r="E26" s="11"/>
      <c r="F26" s="12">
        <f t="shared" si="3"/>
        <v>0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</row>
    <row r="27" spans="1:49" s="4" customFormat="1" ht="10.8" customHeight="1" x14ac:dyDescent="0.25">
      <c r="A27" s="13">
        <v>17</v>
      </c>
      <c r="B27" s="21" t="s">
        <v>73</v>
      </c>
      <c r="C27" s="18" t="s">
        <v>13</v>
      </c>
      <c r="D27" s="29">
        <v>12</v>
      </c>
      <c r="E27" s="11"/>
      <c r="F27" s="12">
        <f t="shared" si="3"/>
        <v>0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</row>
    <row r="28" spans="1:49" s="4" customFormat="1" ht="10.8" customHeight="1" x14ac:dyDescent="0.25">
      <c r="A28" s="13">
        <v>18</v>
      </c>
      <c r="B28" s="21" t="s">
        <v>74</v>
      </c>
      <c r="C28" s="41" t="s">
        <v>29</v>
      </c>
      <c r="D28" s="38">
        <v>3.3</v>
      </c>
      <c r="E28" s="11"/>
      <c r="F28" s="12">
        <f t="shared" si="3"/>
        <v>0</v>
      </c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</row>
    <row r="29" spans="1:49" s="4" customFormat="1" ht="10.8" customHeight="1" x14ac:dyDescent="0.25">
      <c r="A29" s="13">
        <v>19</v>
      </c>
      <c r="B29" s="20" t="s">
        <v>75</v>
      </c>
      <c r="C29" s="18" t="s">
        <v>76</v>
      </c>
      <c r="D29" s="29">
        <v>450</v>
      </c>
      <c r="E29" s="11"/>
      <c r="F29" s="12">
        <f t="shared" si="3"/>
        <v>0</v>
      </c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</row>
    <row r="30" spans="1:49" s="4" customFormat="1" ht="10.8" customHeight="1" x14ac:dyDescent="0.25">
      <c r="A30" s="13">
        <v>20</v>
      </c>
      <c r="B30" s="20" t="s">
        <v>77</v>
      </c>
      <c r="C30" s="41" t="s">
        <v>29</v>
      </c>
      <c r="D30" s="29">
        <v>14</v>
      </c>
      <c r="E30" s="11"/>
      <c r="F30" s="12">
        <f t="shared" si="3"/>
        <v>0</v>
      </c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</row>
    <row r="31" spans="1:49" s="4" customFormat="1" ht="10.8" customHeight="1" x14ac:dyDescent="0.25">
      <c r="A31" s="13">
        <v>21</v>
      </c>
      <c r="B31" s="20" t="s">
        <v>78</v>
      </c>
      <c r="C31" s="41" t="s">
        <v>29</v>
      </c>
      <c r="D31" s="29">
        <v>11</v>
      </c>
      <c r="E31" s="11"/>
      <c r="F31" s="12">
        <f t="shared" si="3"/>
        <v>0</v>
      </c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</row>
    <row r="32" spans="1:49" s="4" customFormat="1" ht="21.6" customHeight="1" x14ac:dyDescent="0.25">
      <c r="A32" s="13">
        <v>22</v>
      </c>
      <c r="B32" s="20" t="s">
        <v>79</v>
      </c>
      <c r="C32" s="18" t="s">
        <v>80</v>
      </c>
      <c r="D32" s="29">
        <v>60</v>
      </c>
      <c r="E32" s="11"/>
      <c r="F32" s="12">
        <f t="shared" si="3"/>
        <v>0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</row>
    <row r="33" spans="1:49" s="4" customFormat="1" ht="12.6" customHeight="1" x14ac:dyDescent="0.25">
      <c r="A33" s="80" t="s">
        <v>41</v>
      </c>
      <c r="B33" s="81"/>
      <c r="C33" s="81"/>
      <c r="D33" s="81"/>
      <c r="E33" s="81"/>
      <c r="F33" s="82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</row>
    <row r="34" spans="1:49" s="4" customFormat="1" ht="21.6" customHeight="1" x14ac:dyDescent="0.25">
      <c r="A34" s="13">
        <v>23</v>
      </c>
      <c r="B34" s="20" t="s">
        <v>81</v>
      </c>
      <c r="C34" s="18" t="s">
        <v>28</v>
      </c>
      <c r="D34" s="38">
        <v>1.63</v>
      </c>
      <c r="E34" s="11"/>
      <c r="F34" s="12">
        <f t="shared" ref="F34:F55" si="4">SUM(D34*E34)</f>
        <v>0</v>
      </c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</row>
    <row r="35" spans="1:49" s="4" customFormat="1" ht="10.8" customHeight="1" x14ac:dyDescent="0.25">
      <c r="A35" s="13">
        <v>24</v>
      </c>
      <c r="B35" s="21" t="s">
        <v>82</v>
      </c>
      <c r="C35" s="18" t="s">
        <v>83</v>
      </c>
      <c r="D35" s="38">
        <v>3.34</v>
      </c>
      <c r="E35" s="11"/>
      <c r="F35" s="12">
        <f t="shared" si="4"/>
        <v>0</v>
      </c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</row>
    <row r="36" spans="1:49" s="4" customFormat="1" ht="10.8" customHeight="1" x14ac:dyDescent="0.25">
      <c r="A36" s="13">
        <v>25</v>
      </c>
      <c r="B36" s="20" t="s">
        <v>84</v>
      </c>
      <c r="C36" s="18" t="s">
        <v>85</v>
      </c>
      <c r="D36" s="38">
        <v>9.7799999999999994</v>
      </c>
      <c r="E36" s="11"/>
      <c r="F36" s="12">
        <f t="shared" si="4"/>
        <v>0</v>
      </c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</row>
    <row r="37" spans="1:49" s="4" customFormat="1" ht="10.8" customHeight="1" x14ac:dyDescent="0.25">
      <c r="A37" s="13">
        <v>26</v>
      </c>
      <c r="B37" s="40" t="s">
        <v>86</v>
      </c>
      <c r="C37" s="41" t="s">
        <v>83</v>
      </c>
      <c r="D37" s="38">
        <v>3.9</v>
      </c>
      <c r="E37" s="11"/>
      <c r="F37" s="12">
        <f t="shared" si="4"/>
        <v>0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</row>
    <row r="38" spans="1:49" s="4" customFormat="1" ht="21.6" customHeight="1" x14ac:dyDescent="0.25">
      <c r="A38" s="13">
        <v>27</v>
      </c>
      <c r="B38" s="42" t="s">
        <v>87</v>
      </c>
      <c r="C38" s="41" t="s">
        <v>29</v>
      </c>
      <c r="D38" s="39">
        <v>651</v>
      </c>
      <c r="E38" s="11"/>
      <c r="F38" s="12">
        <f>SUM(D38*E38)</f>
        <v>0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</row>
    <row r="39" spans="1:49" s="4" customFormat="1" ht="21.6" customHeight="1" x14ac:dyDescent="0.25">
      <c r="A39" s="13">
        <v>28</v>
      </c>
      <c r="B39" s="21" t="s">
        <v>116</v>
      </c>
      <c r="C39" s="41" t="s">
        <v>29</v>
      </c>
      <c r="D39" s="39">
        <v>743</v>
      </c>
      <c r="E39" s="11"/>
      <c r="F39" s="12">
        <f t="shared" si="4"/>
        <v>0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</row>
    <row r="40" spans="1:49" s="4" customFormat="1" ht="21.6" customHeight="1" x14ac:dyDescent="0.25">
      <c r="A40" s="13">
        <v>29</v>
      </c>
      <c r="B40" s="33" t="s">
        <v>118</v>
      </c>
      <c r="C40" s="41" t="s">
        <v>29</v>
      </c>
      <c r="D40" s="39">
        <v>1850</v>
      </c>
      <c r="E40" s="11"/>
      <c r="F40" s="12">
        <f t="shared" si="4"/>
        <v>0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</row>
    <row r="41" spans="1:49" s="4" customFormat="1" ht="21.6" customHeight="1" x14ac:dyDescent="0.25">
      <c r="A41" s="13">
        <v>30</v>
      </c>
      <c r="B41" s="20" t="s">
        <v>43</v>
      </c>
      <c r="C41" s="18" t="s">
        <v>80</v>
      </c>
      <c r="D41" s="39">
        <v>8058</v>
      </c>
      <c r="E41" s="11"/>
      <c r="F41" s="12">
        <f t="shared" si="4"/>
        <v>0</v>
      </c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</row>
    <row r="42" spans="1:49" s="4" customFormat="1" ht="10.8" customHeight="1" x14ac:dyDescent="0.25">
      <c r="A42" s="13">
        <v>31</v>
      </c>
      <c r="B42" s="43" t="s">
        <v>88</v>
      </c>
      <c r="C42" s="18" t="s">
        <v>13</v>
      </c>
      <c r="D42" s="39">
        <v>9</v>
      </c>
      <c r="E42" s="11"/>
      <c r="F42" s="12">
        <f t="shared" si="4"/>
        <v>0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</row>
    <row r="43" spans="1:49" s="4" customFormat="1" ht="21.6" customHeight="1" x14ac:dyDescent="0.25">
      <c r="A43" s="13">
        <v>32</v>
      </c>
      <c r="B43" s="37" t="s">
        <v>89</v>
      </c>
      <c r="C43" s="41" t="s">
        <v>29</v>
      </c>
      <c r="D43" s="39">
        <v>329</v>
      </c>
      <c r="E43" s="11"/>
      <c r="F43" s="12">
        <f t="shared" si="4"/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</row>
    <row r="44" spans="1:49" s="4" customFormat="1" ht="21.6" customHeight="1" x14ac:dyDescent="0.25">
      <c r="A44" s="13">
        <v>33</v>
      </c>
      <c r="B44" s="31" t="s">
        <v>45</v>
      </c>
      <c r="C44" s="18" t="s">
        <v>80</v>
      </c>
      <c r="D44" s="39">
        <v>1287</v>
      </c>
      <c r="E44" s="11"/>
      <c r="F44" s="12">
        <f t="shared" si="4"/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</row>
    <row r="45" spans="1:49" s="4" customFormat="1" ht="21.6" customHeight="1" x14ac:dyDescent="0.25">
      <c r="A45" s="13">
        <v>34</v>
      </c>
      <c r="B45" s="43" t="s">
        <v>90</v>
      </c>
      <c r="C45" s="18" t="s">
        <v>13</v>
      </c>
      <c r="D45" s="39">
        <v>1</v>
      </c>
      <c r="E45" s="11"/>
      <c r="F45" s="12">
        <f t="shared" si="4"/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</row>
    <row r="46" spans="1:49" s="4" customFormat="1" ht="21.6" customHeight="1" x14ac:dyDescent="0.25">
      <c r="A46" s="13">
        <v>35</v>
      </c>
      <c r="B46" s="30" t="s">
        <v>39</v>
      </c>
      <c r="C46" s="41" t="s">
        <v>29</v>
      </c>
      <c r="D46" s="39">
        <v>75</v>
      </c>
      <c r="E46" s="11"/>
      <c r="F46" s="12">
        <f t="shared" si="4"/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</row>
    <row r="47" spans="1:49" s="4" customFormat="1" ht="21.6" customHeight="1" x14ac:dyDescent="0.25">
      <c r="A47" s="13">
        <v>36</v>
      </c>
      <c r="B47" s="37" t="s">
        <v>91</v>
      </c>
      <c r="C47" s="41" t="s">
        <v>29</v>
      </c>
      <c r="D47" s="39">
        <v>255</v>
      </c>
      <c r="E47" s="11"/>
      <c r="F47" s="12">
        <f t="shared" si="4"/>
        <v>0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</row>
    <row r="48" spans="1:49" s="4" customFormat="1" ht="32.4" customHeight="1" x14ac:dyDescent="0.25">
      <c r="A48" s="13">
        <v>37</v>
      </c>
      <c r="B48" s="37" t="s">
        <v>40</v>
      </c>
      <c r="C48" s="18" t="s">
        <v>80</v>
      </c>
      <c r="D48" s="39">
        <v>850</v>
      </c>
      <c r="E48" s="11"/>
      <c r="F48" s="12">
        <f t="shared" si="4"/>
        <v>0</v>
      </c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</row>
    <row r="49" spans="1:49" s="4" customFormat="1" ht="22.2" customHeight="1" x14ac:dyDescent="0.25">
      <c r="A49" s="13">
        <v>38</v>
      </c>
      <c r="B49" s="43" t="s">
        <v>114</v>
      </c>
      <c r="C49" s="18" t="s">
        <v>13</v>
      </c>
      <c r="D49" s="39">
        <v>1</v>
      </c>
      <c r="E49" s="11"/>
      <c r="F49" s="12">
        <f t="shared" si="4"/>
        <v>0</v>
      </c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</row>
    <row r="50" spans="1:49" s="4" customFormat="1" ht="21.6" customHeight="1" x14ac:dyDescent="0.25">
      <c r="A50" s="13">
        <v>39</v>
      </c>
      <c r="B50" s="30" t="s">
        <v>92</v>
      </c>
      <c r="C50" s="41" t="s">
        <v>29</v>
      </c>
      <c r="D50" s="39">
        <v>22</v>
      </c>
      <c r="E50" s="11"/>
      <c r="F50" s="12">
        <f t="shared" si="4"/>
        <v>0</v>
      </c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</row>
    <row r="51" spans="1:49" s="4" customFormat="1" ht="10.8" customHeight="1" x14ac:dyDescent="0.25">
      <c r="A51" s="13">
        <v>40</v>
      </c>
      <c r="B51" s="30" t="s">
        <v>93</v>
      </c>
      <c r="C51" s="18" t="s">
        <v>14</v>
      </c>
      <c r="D51" s="39">
        <v>12</v>
      </c>
      <c r="E51" s="11"/>
      <c r="F51" s="12">
        <f t="shared" si="4"/>
        <v>0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</row>
    <row r="52" spans="1:49" s="4" customFormat="1" ht="10.8" customHeight="1" x14ac:dyDescent="0.25">
      <c r="A52" s="13">
        <v>41</v>
      </c>
      <c r="B52" s="30" t="s">
        <v>94</v>
      </c>
      <c r="C52" s="18" t="s">
        <v>13</v>
      </c>
      <c r="D52" s="39">
        <v>1</v>
      </c>
      <c r="E52" s="11"/>
      <c r="F52" s="12">
        <f t="shared" si="4"/>
        <v>0</v>
      </c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</row>
    <row r="53" spans="1:49" s="4" customFormat="1" ht="21.6" customHeight="1" x14ac:dyDescent="0.25">
      <c r="A53" s="13">
        <v>42</v>
      </c>
      <c r="B53" s="30" t="s">
        <v>46</v>
      </c>
      <c r="C53" s="41" t="s">
        <v>29</v>
      </c>
      <c r="D53" s="39">
        <v>145</v>
      </c>
      <c r="E53" s="11"/>
      <c r="F53" s="12">
        <f t="shared" si="4"/>
        <v>0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</row>
    <row r="54" spans="1:49" s="4" customFormat="1" ht="21.6" customHeight="1" x14ac:dyDescent="0.25">
      <c r="A54" s="13">
        <v>43</v>
      </c>
      <c r="B54" s="30" t="s">
        <v>95</v>
      </c>
      <c r="C54" s="18" t="s">
        <v>80</v>
      </c>
      <c r="D54" s="39">
        <v>77</v>
      </c>
      <c r="E54" s="11"/>
      <c r="F54" s="12">
        <f t="shared" si="4"/>
        <v>0</v>
      </c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</row>
    <row r="55" spans="1:49" s="4" customFormat="1" ht="21.6" customHeight="1" x14ac:dyDescent="0.25">
      <c r="A55" s="13">
        <v>44</v>
      </c>
      <c r="B55" s="30" t="s">
        <v>96</v>
      </c>
      <c r="C55" s="18" t="s">
        <v>80</v>
      </c>
      <c r="D55" s="39">
        <v>160</v>
      </c>
      <c r="E55" s="11"/>
      <c r="F55" s="12">
        <f t="shared" si="4"/>
        <v>0</v>
      </c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</row>
    <row r="56" spans="1:49" s="4" customFormat="1" ht="10.8" customHeight="1" x14ac:dyDescent="0.25">
      <c r="A56" s="13">
        <v>45</v>
      </c>
      <c r="B56" s="30" t="s">
        <v>47</v>
      </c>
      <c r="C56" s="18" t="s">
        <v>80</v>
      </c>
      <c r="D56" s="39">
        <v>250</v>
      </c>
      <c r="E56" s="11"/>
      <c r="F56" s="12">
        <f t="shared" ref="F56:F57" si="5">SUM(D56*E56)</f>
        <v>0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</row>
    <row r="57" spans="1:49" s="4" customFormat="1" ht="21.6" customHeight="1" x14ac:dyDescent="0.25">
      <c r="A57" s="13">
        <v>46</v>
      </c>
      <c r="B57" s="31" t="s">
        <v>45</v>
      </c>
      <c r="C57" s="18" t="s">
        <v>80</v>
      </c>
      <c r="D57" s="39">
        <v>240</v>
      </c>
      <c r="E57" s="11"/>
      <c r="F57" s="12">
        <f t="shared" si="5"/>
        <v>0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</row>
    <row r="58" spans="1:49" s="4" customFormat="1" ht="10.8" customHeight="1" x14ac:dyDescent="0.25">
      <c r="A58" s="13">
        <v>47</v>
      </c>
      <c r="B58" s="30" t="s">
        <v>97</v>
      </c>
      <c r="C58" s="18" t="s">
        <v>30</v>
      </c>
      <c r="D58" s="39">
        <v>70</v>
      </c>
      <c r="E58" s="11"/>
      <c r="F58" s="12">
        <f t="shared" ref="F58" si="6">SUM(D58*E58)</f>
        <v>0</v>
      </c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</row>
    <row r="59" spans="1:49" s="4" customFormat="1" ht="21.6" customHeight="1" x14ac:dyDescent="0.25">
      <c r="A59" s="13">
        <v>48</v>
      </c>
      <c r="B59" s="30" t="s">
        <v>54</v>
      </c>
      <c r="C59" s="18" t="s">
        <v>80</v>
      </c>
      <c r="D59" s="39">
        <v>148</v>
      </c>
      <c r="E59" s="11"/>
      <c r="F59" s="12">
        <f t="shared" ref="F59:F65" si="7">SUM(D59*E59)</f>
        <v>0</v>
      </c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</row>
    <row r="60" spans="1:49" s="4" customFormat="1" ht="21.6" customHeight="1" x14ac:dyDescent="0.25">
      <c r="A60" s="13">
        <v>49</v>
      </c>
      <c r="B60" s="30" t="s">
        <v>98</v>
      </c>
      <c r="C60" s="41" t="s">
        <v>29</v>
      </c>
      <c r="D60" s="39">
        <v>32</v>
      </c>
      <c r="E60" s="11"/>
      <c r="F60" s="12">
        <f t="shared" si="7"/>
        <v>0</v>
      </c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</row>
    <row r="61" spans="1:49" s="4" customFormat="1" ht="10.8" customHeight="1" x14ac:dyDescent="0.25">
      <c r="A61" s="13">
        <v>50</v>
      </c>
      <c r="B61" s="30" t="s">
        <v>99</v>
      </c>
      <c r="C61" s="18" t="s">
        <v>14</v>
      </c>
      <c r="D61" s="39">
        <v>24</v>
      </c>
      <c r="E61" s="11"/>
      <c r="F61" s="12">
        <f t="shared" si="7"/>
        <v>0</v>
      </c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</row>
    <row r="62" spans="1:49" s="4" customFormat="1" ht="10.8" customHeight="1" x14ac:dyDescent="0.25">
      <c r="A62" s="13">
        <v>51</v>
      </c>
      <c r="B62" s="30" t="s">
        <v>100</v>
      </c>
      <c r="C62" s="18" t="s">
        <v>14</v>
      </c>
      <c r="D62" s="39">
        <v>24</v>
      </c>
      <c r="E62" s="11"/>
      <c r="F62" s="12">
        <f t="shared" si="7"/>
        <v>0</v>
      </c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</row>
    <row r="63" spans="1:49" s="4" customFormat="1" ht="10.8" customHeight="1" x14ac:dyDescent="0.25">
      <c r="A63" s="13">
        <v>52</v>
      </c>
      <c r="B63" s="30" t="s">
        <v>101</v>
      </c>
      <c r="C63" s="18" t="s">
        <v>80</v>
      </c>
      <c r="D63" s="39">
        <v>130</v>
      </c>
      <c r="E63" s="11"/>
      <c r="F63" s="12">
        <f t="shared" si="7"/>
        <v>0</v>
      </c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</row>
    <row r="64" spans="1:49" s="4" customFormat="1" ht="21.6" customHeight="1" x14ac:dyDescent="0.25">
      <c r="A64" s="13">
        <v>53</v>
      </c>
      <c r="B64" s="37" t="s">
        <v>102</v>
      </c>
      <c r="C64" s="18" t="s">
        <v>80</v>
      </c>
      <c r="D64" s="39">
        <v>46</v>
      </c>
      <c r="E64" s="11"/>
      <c r="F64" s="12">
        <f t="shared" si="7"/>
        <v>0</v>
      </c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</row>
    <row r="65" spans="1:57" s="4" customFormat="1" ht="10.8" customHeight="1" x14ac:dyDescent="0.25">
      <c r="A65" s="13">
        <v>54</v>
      </c>
      <c r="B65" s="30" t="s">
        <v>103</v>
      </c>
      <c r="C65" s="18" t="s">
        <v>14</v>
      </c>
      <c r="D65" s="39">
        <v>16</v>
      </c>
      <c r="E65" s="11"/>
      <c r="F65" s="12">
        <f t="shared" si="7"/>
        <v>0</v>
      </c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</row>
    <row r="66" spans="1:57" s="4" customFormat="1" ht="10.8" customHeight="1" x14ac:dyDescent="0.25">
      <c r="A66" s="13">
        <v>55</v>
      </c>
      <c r="B66" s="30" t="s">
        <v>104</v>
      </c>
      <c r="C66" s="18" t="s">
        <v>30</v>
      </c>
      <c r="D66" s="39">
        <v>151</v>
      </c>
      <c r="E66" s="11"/>
      <c r="F66" s="12">
        <f t="shared" ref="F66:F69" si="8">SUM(D66*E66)</f>
        <v>0</v>
      </c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</row>
    <row r="67" spans="1:57" s="4" customFormat="1" ht="21.6" customHeight="1" x14ac:dyDescent="0.25">
      <c r="A67" s="13">
        <v>56</v>
      </c>
      <c r="B67" s="21" t="s">
        <v>31</v>
      </c>
      <c r="C67" s="18" t="s">
        <v>32</v>
      </c>
      <c r="D67" s="29">
        <v>1</v>
      </c>
      <c r="E67" s="11"/>
      <c r="F67" s="12">
        <f t="shared" si="8"/>
        <v>0</v>
      </c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</row>
    <row r="68" spans="1:57" s="4" customFormat="1" ht="10.8" customHeight="1" x14ac:dyDescent="0.25">
      <c r="A68" s="13">
        <v>57</v>
      </c>
      <c r="B68" s="21" t="s">
        <v>33</v>
      </c>
      <c r="C68" s="18" t="s">
        <v>32</v>
      </c>
      <c r="D68" s="29">
        <v>1</v>
      </c>
      <c r="E68" s="11"/>
      <c r="F68" s="12">
        <f t="shared" si="8"/>
        <v>0</v>
      </c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</row>
    <row r="69" spans="1:57" s="4" customFormat="1" ht="21.6" customHeight="1" x14ac:dyDescent="0.25">
      <c r="A69" s="13">
        <v>58</v>
      </c>
      <c r="B69" s="21" t="s">
        <v>34</v>
      </c>
      <c r="C69" s="18" t="s">
        <v>32</v>
      </c>
      <c r="D69" s="32">
        <v>1</v>
      </c>
      <c r="E69" s="11"/>
      <c r="F69" s="12">
        <f t="shared" si="8"/>
        <v>0</v>
      </c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</row>
    <row r="70" spans="1:57" s="23" customFormat="1" ht="12.6" customHeight="1" x14ac:dyDescent="0.25">
      <c r="A70" s="50" t="s">
        <v>22</v>
      </c>
      <c r="B70" s="51"/>
      <c r="C70" s="51"/>
      <c r="D70" s="51"/>
      <c r="E70" s="51"/>
      <c r="F70" s="52"/>
      <c r="G70" s="22"/>
    </row>
    <row r="71" spans="1:57" s="23" customFormat="1" ht="10.8" customHeight="1" x14ac:dyDescent="0.25">
      <c r="A71" s="24">
        <v>59</v>
      </c>
      <c r="B71" s="21" t="s">
        <v>23</v>
      </c>
      <c r="C71" s="18" t="s">
        <v>13</v>
      </c>
      <c r="D71" s="25">
        <v>1</v>
      </c>
      <c r="E71" s="26"/>
      <c r="F71" s="12">
        <f t="shared" ref="F71:F75" si="9">SUM(D71*E71)</f>
        <v>0</v>
      </c>
      <c r="G71" s="22"/>
    </row>
    <row r="72" spans="1:57" s="4" customFormat="1" ht="21.6" customHeight="1" x14ac:dyDescent="0.25">
      <c r="A72" s="24">
        <v>60</v>
      </c>
      <c r="B72" s="33" t="s">
        <v>26</v>
      </c>
      <c r="C72" s="16" t="s">
        <v>13</v>
      </c>
      <c r="D72" s="34">
        <v>1</v>
      </c>
      <c r="E72" s="19"/>
      <c r="F72" s="12">
        <f t="shared" ref="F72:F74" si="10">SUM(D72*E72)</f>
        <v>0</v>
      </c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</row>
    <row r="73" spans="1:57" s="4" customFormat="1" ht="32.4" customHeight="1" x14ac:dyDescent="0.25">
      <c r="A73" s="24">
        <v>61</v>
      </c>
      <c r="B73" s="33" t="s">
        <v>24</v>
      </c>
      <c r="C73" s="16" t="s">
        <v>25</v>
      </c>
      <c r="D73" s="34">
        <v>1</v>
      </c>
      <c r="E73" s="19"/>
      <c r="F73" s="12">
        <f t="shared" si="10"/>
        <v>0</v>
      </c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</row>
    <row r="74" spans="1:57" s="23" customFormat="1" ht="10.8" customHeight="1" x14ac:dyDescent="0.25">
      <c r="A74" s="24">
        <v>62</v>
      </c>
      <c r="B74" s="21" t="s">
        <v>35</v>
      </c>
      <c r="C74" s="18" t="s">
        <v>25</v>
      </c>
      <c r="D74" s="25">
        <v>1</v>
      </c>
      <c r="E74" s="26"/>
      <c r="F74" s="12">
        <f t="shared" si="10"/>
        <v>0</v>
      </c>
      <c r="G74" s="22"/>
    </row>
    <row r="75" spans="1:57" s="23" customFormat="1" ht="10.8" customHeight="1" x14ac:dyDescent="0.25">
      <c r="A75" s="24">
        <v>63</v>
      </c>
      <c r="B75" s="21" t="s">
        <v>36</v>
      </c>
      <c r="C75" s="18" t="s">
        <v>27</v>
      </c>
      <c r="D75" s="28">
        <v>0.65</v>
      </c>
      <c r="E75" s="26"/>
      <c r="F75" s="12">
        <f t="shared" si="9"/>
        <v>0</v>
      </c>
      <c r="G75" s="22"/>
    </row>
    <row r="76" spans="1:57" s="4" customFormat="1" ht="12.6" customHeight="1" thickBot="1" x14ac:dyDescent="0.3">
      <c r="A76" s="47" t="s">
        <v>51</v>
      </c>
      <c r="B76" s="48"/>
      <c r="C76" s="48"/>
      <c r="D76" s="48"/>
      <c r="E76" s="49"/>
      <c r="F76" s="27">
        <f>SUM(F9:F75)</f>
        <v>0</v>
      </c>
      <c r="G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</row>
    <row r="77" spans="1:57" s="4" customFormat="1" ht="12.6" customHeight="1" x14ac:dyDescent="0.25">
      <c r="A77" s="44" t="s">
        <v>52</v>
      </c>
      <c r="B77" s="45"/>
      <c r="C77" s="45"/>
      <c r="D77" s="45"/>
      <c r="E77" s="45"/>
      <c r="F77" s="46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</row>
    <row r="78" spans="1:57" s="4" customFormat="1" ht="12.6" customHeight="1" x14ac:dyDescent="0.25">
      <c r="A78" s="77" t="s">
        <v>17</v>
      </c>
      <c r="B78" s="78"/>
      <c r="C78" s="78"/>
      <c r="D78" s="78"/>
      <c r="E78" s="78"/>
      <c r="F78" s="79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</row>
    <row r="79" spans="1:57" s="4" customFormat="1" ht="10.8" customHeight="1" x14ac:dyDescent="0.25">
      <c r="A79" s="13">
        <v>64</v>
      </c>
      <c r="B79" s="33" t="s">
        <v>55</v>
      </c>
      <c r="C79" s="35" t="s">
        <v>42</v>
      </c>
      <c r="D79" s="29">
        <v>50</v>
      </c>
      <c r="E79" s="11"/>
      <c r="F79" s="12">
        <f t="shared" ref="F79:F80" si="11">SUM(D79*E79)</f>
        <v>0</v>
      </c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</row>
    <row r="80" spans="1:57" s="4" customFormat="1" ht="10.8" customHeight="1" x14ac:dyDescent="0.25">
      <c r="A80" s="13">
        <v>65</v>
      </c>
      <c r="B80" s="20" t="s">
        <v>56</v>
      </c>
      <c r="C80" s="18" t="s">
        <v>42</v>
      </c>
      <c r="D80" s="29">
        <v>5</v>
      </c>
      <c r="E80" s="11"/>
      <c r="F80" s="12">
        <f t="shared" si="11"/>
        <v>0</v>
      </c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</row>
    <row r="81" spans="1:49" s="4" customFormat="1" ht="10.8" customHeight="1" x14ac:dyDescent="0.25">
      <c r="A81" s="13">
        <v>66</v>
      </c>
      <c r="B81" s="20" t="s">
        <v>57</v>
      </c>
      <c r="C81" s="18" t="s">
        <v>28</v>
      </c>
      <c r="D81" s="38">
        <v>0.15</v>
      </c>
      <c r="E81" s="11"/>
      <c r="F81" s="12">
        <f t="shared" ref="F81:F91" si="12">SUM(D81*E81)</f>
        <v>0</v>
      </c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</row>
    <row r="82" spans="1:49" s="4" customFormat="1" ht="10.8" customHeight="1" x14ac:dyDescent="0.25">
      <c r="A82" s="13">
        <v>67</v>
      </c>
      <c r="B82" s="20" t="s">
        <v>58</v>
      </c>
      <c r="C82" s="18" t="s">
        <v>13</v>
      </c>
      <c r="D82" s="29">
        <v>1</v>
      </c>
      <c r="E82" s="11"/>
      <c r="F82" s="12">
        <f t="shared" si="12"/>
        <v>0</v>
      </c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</row>
    <row r="83" spans="1:49" s="4" customFormat="1" ht="10.8" customHeight="1" x14ac:dyDescent="0.25">
      <c r="A83" s="13">
        <v>68</v>
      </c>
      <c r="B83" s="20" t="s">
        <v>59</v>
      </c>
      <c r="C83" s="18" t="s">
        <v>60</v>
      </c>
      <c r="D83" s="38">
        <v>4.3899999999999997</v>
      </c>
      <c r="E83" s="11"/>
      <c r="F83" s="12">
        <f t="shared" si="12"/>
        <v>0</v>
      </c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</row>
    <row r="84" spans="1:49" s="4" customFormat="1" ht="10.8" customHeight="1" x14ac:dyDescent="0.25">
      <c r="A84" s="13">
        <v>69</v>
      </c>
      <c r="B84" s="21" t="s">
        <v>61</v>
      </c>
      <c r="C84" s="18" t="s">
        <v>14</v>
      </c>
      <c r="D84" s="39">
        <v>311</v>
      </c>
      <c r="E84" s="11"/>
      <c r="F84" s="12">
        <f t="shared" si="12"/>
        <v>0</v>
      </c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</row>
    <row r="85" spans="1:49" s="4" customFormat="1" ht="10.8" customHeight="1" x14ac:dyDescent="0.25">
      <c r="A85" s="13">
        <v>70</v>
      </c>
      <c r="B85" s="21" t="s">
        <v>62</v>
      </c>
      <c r="C85" s="18" t="s">
        <v>14</v>
      </c>
      <c r="D85" s="39">
        <v>2541</v>
      </c>
      <c r="E85" s="11"/>
      <c r="F85" s="12">
        <f t="shared" si="12"/>
        <v>0</v>
      </c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</row>
    <row r="86" spans="1:49" s="4" customFormat="1" ht="10.8" customHeight="1" x14ac:dyDescent="0.25">
      <c r="A86" s="13">
        <v>71</v>
      </c>
      <c r="B86" s="21" t="s">
        <v>105</v>
      </c>
      <c r="C86" s="18" t="s">
        <v>14</v>
      </c>
      <c r="D86" s="39">
        <v>860</v>
      </c>
      <c r="E86" s="11"/>
      <c r="F86" s="12">
        <f t="shared" si="12"/>
        <v>0</v>
      </c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</row>
    <row r="87" spans="1:49" s="4" customFormat="1" ht="10.8" customHeight="1" x14ac:dyDescent="0.25">
      <c r="A87" s="13">
        <v>72</v>
      </c>
      <c r="B87" s="42" t="s">
        <v>106</v>
      </c>
      <c r="C87" s="18" t="s">
        <v>14</v>
      </c>
      <c r="D87" s="39">
        <v>211</v>
      </c>
      <c r="E87" s="11"/>
      <c r="F87" s="12">
        <f t="shared" si="12"/>
        <v>0</v>
      </c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</row>
    <row r="88" spans="1:49" s="4" customFormat="1" ht="10.8" customHeight="1" x14ac:dyDescent="0.25">
      <c r="A88" s="13">
        <v>73</v>
      </c>
      <c r="B88" s="20" t="s">
        <v>63</v>
      </c>
      <c r="C88" s="18" t="s">
        <v>14</v>
      </c>
      <c r="D88" s="39">
        <v>150</v>
      </c>
      <c r="E88" s="11"/>
      <c r="F88" s="12">
        <f t="shared" si="12"/>
        <v>0</v>
      </c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</row>
    <row r="89" spans="1:49" s="4" customFormat="1" ht="10.8" customHeight="1" x14ac:dyDescent="0.25">
      <c r="A89" s="13">
        <v>74</v>
      </c>
      <c r="B89" s="20" t="s">
        <v>64</v>
      </c>
      <c r="C89" s="18" t="s">
        <v>14</v>
      </c>
      <c r="D89" s="39">
        <v>4073</v>
      </c>
      <c r="E89" s="11"/>
      <c r="F89" s="12">
        <f t="shared" si="12"/>
        <v>0</v>
      </c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</row>
    <row r="90" spans="1:49" s="4" customFormat="1" ht="10.8" customHeight="1" x14ac:dyDescent="0.25">
      <c r="A90" s="13">
        <v>75</v>
      </c>
      <c r="B90" s="21" t="s">
        <v>65</v>
      </c>
      <c r="C90" s="18" t="s">
        <v>14</v>
      </c>
      <c r="D90" s="39">
        <v>4073</v>
      </c>
      <c r="E90" s="11"/>
      <c r="F90" s="12">
        <f t="shared" si="12"/>
        <v>0</v>
      </c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</row>
    <row r="91" spans="1:49" s="4" customFormat="1" ht="10.8" customHeight="1" x14ac:dyDescent="0.25">
      <c r="A91" s="13">
        <v>76</v>
      </c>
      <c r="B91" s="20" t="s">
        <v>107</v>
      </c>
      <c r="C91" s="18" t="s">
        <v>80</v>
      </c>
      <c r="D91" s="39">
        <v>1243</v>
      </c>
      <c r="E91" s="11"/>
      <c r="F91" s="12">
        <f t="shared" si="12"/>
        <v>0</v>
      </c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</row>
    <row r="92" spans="1:49" s="4" customFormat="1" ht="12.6" customHeight="1" x14ac:dyDescent="0.25">
      <c r="A92" s="77" t="s">
        <v>18</v>
      </c>
      <c r="B92" s="78"/>
      <c r="C92" s="78"/>
      <c r="D92" s="78"/>
      <c r="E92" s="78"/>
      <c r="F92" s="79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</row>
    <row r="93" spans="1:49" s="4" customFormat="1" ht="10.8" customHeight="1" x14ac:dyDescent="0.25">
      <c r="A93" s="13">
        <v>77</v>
      </c>
      <c r="B93" s="40" t="s">
        <v>67</v>
      </c>
      <c r="C93" s="41" t="s">
        <v>14</v>
      </c>
      <c r="D93" s="29">
        <v>82</v>
      </c>
      <c r="E93" s="11"/>
      <c r="F93" s="12">
        <f t="shared" ref="F93:F95" si="13">SUM(D93*E93)</f>
        <v>0</v>
      </c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</row>
    <row r="94" spans="1:49" s="4" customFormat="1" ht="10.8" customHeight="1" x14ac:dyDescent="0.25">
      <c r="A94" s="13">
        <v>78</v>
      </c>
      <c r="B94" s="40" t="s">
        <v>108</v>
      </c>
      <c r="C94" s="41" t="s">
        <v>14</v>
      </c>
      <c r="D94" s="29">
        <v>16</v>
      </c>
      <c r="E94" s="11"/>
      <c r="F94" s="12">
        <f t="shared" si="13"/>
        <v>0</v>
      </c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</row>
    <row r="95" spans="1:49" s="4" customFormat="1" ht="10.8" customHeight="1" x14ac:dyDescent="0.25">
      <c r="A95" s="13">
        <v>79</v>
      </c>
      <c r="B95" s="20" t="s">
        <v>69</v>
      </c>
      <c r="C95" s="18" t="s">
        <v>71</v>
      </c>
      <c r="D95" s="29">
        <v>7</v>
      </c>
      <c r="E95" s="11"/>
      <c r="F95" s="12">
        <f t="shared" si="13"/>
        <v>0</v>
      </c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</row>
    <row r="96" spans="1:49" s="4" customFormat="1" ht="10.8" customHeight="1" x14ac:dyDescent="0.25">
      <c r="A96" s="13">
        <v>80</v>
      </c>
      <c r="B96" s="40" t="s">
        <v>70</v>
      </c>
      <c r="C96" s="18" t="s">
        <v>71</v>
      </c>
      <c r="D96" s="29">
        <v>1</v>
      </c>
      <c r="E96" s="11"/>
      <c r="F96" s="12">
        <f t="shared" ref="F96:F101" si="14">SUM(D96*E96)</f>
        <v>0</v>
      </c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</row>
    <row r="97" spans="1:49" s="4" customFormat="1" ht="10.8" customHeight="1" x14ac:dyDescent="0.25">
      <c r="A97" s="13">
        <v>81</v>
      </c>
      <c r="B97" s="40" t="s">
        <v>109</v>
      </c>
      <c r="C97" s="18" t="s">
        <v>71</v>
      </c>
      <c r="D97" s="29">
        <v>2</v>
      </c>
      <c r="E97" s="11"/>
      <c r="F97" s="12">
        <f t="shared" si="14"/>
        <v>0</v>
      </c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</row>
    <row r="98" spans="1:49" s="4" customFormat="1" ht="10.8" customHeight="1" x14ac:dyDescent="0.25">
      <c r="A98" s="13">
        <v>82</v>
      </c>
      <c r="B98" s="21" t="s">
        <v>73</v>
      </c>
      <c r="C98" s="18" t="s">
        <v>13</v>
      </c>
      <c r="D98" s="29">
        <v>6</v>
      </c>
      <c r="E98" s="11"/>
      <c r="F98" s="12">
        <f t="shared" si="14"/>
        <v>0</v>
      </c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</row>
    <row r="99" spans="1:49" s="4" customFormat="1" ht="10.8" customHeight="1" x14ac:dyDescent="0.25">
      <c r="A99" s="13">
        <v>83</v>
      </c>
      <c r="B99" s="21" t="s">
        <v>74</v>
      </c>
      <c r="C99" s="41" t="s">
        <v>29</v>
      </c>
      <c r="D99" s="38">
        <v>1.1000000000000001</v>
      </c>
      <c r="E99" s="11"/>
      <c r="F99" s="12">
        <f t="shared" si="14"/>
        <v>0</v>
      </c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</row>
    <row r="100" spans="1:49" s="4" customFormat="1" ht="10.8" customHeight="1" x14ac:dyDescent="0.25">
      <c r="A100" s="13">
        <v>84</v>
      </c>
      <c r="B100" s="20" t="s">
        <v>75</v>
      </c>
      <c r="C100" s="18" t="s">
        <v>76</v>
      </c>
      <c r="D100" s="29">
        <v>150</v>
      </c>
      <c r="E100" s="11"/>
      <c r="F100" s="12">
        <f t="shared" si="14"/>
        <v>0</v>
      </c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</row>
    <row r="101" spans="1:49" s="4" customFormat="1" ht="21.6" customHeight="1" x14ac:dyDescent="0.25">
      <c r="A101" s="13">
        <v>85</v>
      </c>
      <c r="B101" s="20" t="s">
        <v>110</v>
      </c>
      <c r="C101" s="41" t="s">
        <v>29</v>
      </c>
      <c r="D101" s="29">
        <v>15</v>
      </c>
      <c r="E101" s="11"/>
      <c r="F101" s="12">
        <f t="shared" si="14"/>
        <v>0</v>
      </c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</row>
    <row r="102" spans="1:49" s="4" customFormat="1" ht="12.6" customHeight="1" x14ac:dyDescent="0.25">
      <c r="A102" s="80" t="s">
        <v>41</v>
      </c>
      <c r="B102" s="81"/>
      <c r="C102" s="81"/>
      <c r="D102" s="81"/>
      <c r="E102" s="81"/>
      <c r="F102" s="82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</row>
    <row r="103" spans="1:49" s="4" customFormat="1" ht="21.6" customHeight="1" x14ac:dyDescent="0.25">
      <c r="A103" s="13">
        <v>86</v>
      </c>
      <c r="B103" s="20" t="s">
        <v>81</v>
      </c>
      <c r="C103" s="18" t="s">
        <v>28</v>
      </c>
      <c r="D103" s="38">
        <v>1.53</v>
      </c>
      <c r="E103" s="11"/>
      <c r="F103" s="12">
        <f t="shared" ref="F103:F121" si="15">SUM(D103*E103)</f>
        <v>0</v>
      </c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</row>
    <row r="104" spans="1:49" s="4" customFormat="1" ht="21.6" customHeight="1" x14ac:dyDescent="0.25">
      <c r="A104" s="13">
        <v>87</v>
      </c>
      <c r="B104" s="20" t="s">
        <v>111</v>
      </c>
      <c r="C104" s="18" t="s">
        <v>83</v>
      </c>
      <c r="D104" s="38">
        <v>0.34</v>
      </c>
      <c r="E104" s="11"/>
      <c r="F104" s="12">
        <f t="shared" si="15"/>
        <v>0</v>
      </c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</row>
    <row r="105" spans="1:49" s="4" customFormat="1" ht="10.8" customHeight="1" x14ac:dyDescent="0.25">
      <c r="A105" s="13">
        <v>88</v>
      </c>
      <c r="B105" s="20" t="s">
        <v>112</v>
      </c>
      <c r="C105" s="18" t="s">
        <v>60</v>
      </c>
      <c r="D105" s="38">
        <v>2.2000000000000002</v>
      </c>
      <c r="E105" s="11"/>
      <c r="F105" s="12">
        <f t="shared" si="15"/>
        <v>0</v>
      </c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</row>
    <row r="106" spans="1:49" s="4" customFormat="1" ht="10.8" customHeight="1" x14ac:dyDescent="0.25">
      <c r="A106" s="13">
        <v>89</v>
      </c>
      <c r="B106" s="21" t="s">
        <v>82</v>
      </c>
      <c r="C106" s="18" t="s">
        <v>83</v>
      </c>
      <c r="D106" s="38">
        <v>4.71</v>
      </c>
      <c r="E106" s="11"/>
      <c r="F106" s="12">
        <f t="shared" si="15"/>
        <v>0</v>
      </c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</row>
    <row r="107" spans="1:49" s="4" customFormat="1" ht="10.8" customHeight="1" x14ac:dyDescent="0.25">
      <c r="A107" s="13">
        <v>90</v>
      </c>
      <c r="B107" s="20" t="s">
        <v>84</v>
      </c>
      <c r="C107" s="18" t="s">
        <v>85</v>
      </c>
      <c r="D107" s="38">
        <v>9.18</v>
      </c>
      <c r="E107" s="11"/>
      <c r="F107" s="12">
        <f t="shared" si="15"/>
        <v>0</v>
      </c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</row>
    <row r="108" spans="1:49" s="4" customFormat="1" ht="10.8" customHeight="1" x14ac:dyDescent="0.25">
      <c r="A108" s="13">
        <v>91</v>
      </c>
      <c r="B108" s="40" t="s">
        <v>86</v>
      </c>
      <c r="C108" s="41" t="s">
        <v>83</v>
      </c>
      <c r="D108" s="38">
        <v>4.09</v>
      </c>
      <c r="E108" s="11"/>
      <c r="F108" s="12">
        <f t="shared" si="15"/>
        <v>0</v>
      </c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</row>
    <row r="109" spans="1:49" s="4" customFormat="1" ht="21.6" customHeight="1" x14ac:dyDescent="0.25">
      <c r="A109" s="13">
        <v>92</v>
      </c>
      <c r="B109" s="21" t="s">
        <v>116</v>
      </c>
      <c r="C109" s="41" t="s">
        <v>29</v>
      </c>
      <c r="D109" s="39">
        <v>713</v>
      </c>
      <c r="E109" s="11"/>
      <c r="F109" s="12">
        <f t="shared" si="15"/>
        <v>0</v>
      </c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</row>
    <row r="110" spans="1:49" s="4" customFormat="1" ht="21.6" customHeight="1" x14ac:dyDescent="0.25">
      <c r="A110" s="13">
        <v>93</v>
      </c>
      <c r="B110" s="33" t="s">
        <v>117</v>
      </c>
      <c r="C110" s="41" t="s">
        <v>29</v>
      </c>
      <c r="D110" s="39">
        <v>2395</v>
      </c>
      <c r="E110" s="11"/>
      <c r="F110" s="12">
        <f t="shared" si="15"/>
        <v>0</v>
      </c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</row>
    <row r="111" spans="1:49" s="4" customFormat="1" ht="21.6" customHeight="1" x14ac:dyDescent="0.25">
      <c r="A111" s="13">
        <v>94</v>
      </c>
      <c r="B111" s="20" t="s">
        <v>43</v>
      </c>
      <c r="C111" s="18" t="s">
        <v>80</v>
      </c>
      <c r="D111" s="39">
        <v>7892</v>
      </c>
      <c r="E111" s="11"/>
      <c r="F111" s="12">
        <f t="shared" si="15"/>
        <v>0</v>
      </c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</row>
    <row r="112" spans="1:49" s="4" customFormat="1" ht="10.8" customHeight="1" x14ac:dyDescent="0.25">
      <c r="A112" s="13">
        <v>95</v>
      </c>
      <c r="B112" s="43" t="s">
        <v>113</v>
      </c>
      <c r="C112" s="18" t="s">
        <v>13</v>
      </c>
      <c r="D112" s="39">
        <v>4</v>
      </c>
      <c r="E112" s="11"/>
      <c r="F112" s="12">
        <f t="shared" si="15"/>
        <v>0</v>
      </c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</row>
    <row r="113" spans="1:49" s="4" customFormat="1" ht="21.6" customHeight="1" x14ac:dyDescent="0.25">
      <c r="A113" s="13">
        <v>96</v>
      </c>
      <c r="B113" s="37" t="s">
        <v>119</v>
      </c>
      <c r="C113" s="41" t="s">
        <v>29</v>
      </c>
      <c r="D113" s="39">
        <v>471</v>
      </c>
      <c r="E113" s="11"/>
      <c r="F113" s="12">
        <f t="shared" si="15"/>
        <v>0</v>
      </c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</row>
    <row r="114" spans="1:49" s="4" customFormat="1" ht="21.6" customHeight="1" x14ac:dyDescent="0.25">
      <c r="A114" s="13">
        <v>97</v>
      </c>
      <c r="B114" s="31" t="s">
        <v>45</v>
      </c>
      <c r="C114" s="18" t="s">
        <v>80</v>
      </c>
      <c r="D114" s="39">
        <v>772</v>
      </c>
      <c r="E114" s="11"/>
      <c r="F114" s="12">
        <f t="shared" si="15"/>
        <v>0</v>
      </c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</row>
    <row r="115" spans="1:49" s="4" customFormat="1" ht="10.8" customHeight="1" x14ac:dyDescent="0.25">
      <c r="A115" s="13">
        <v>98</v>
      </c>
      <c r="B115" s="43" t="s">
        <v>88</v>
      </c>
      <c r="C115" s="18" t="s">
        <v>13</v>
      </c>
      <c r="D115" s="39">
        <v>4</v>
      </c>
      <c r="E115" s="11"/>
      <c r="F115" s="12">
        <f t="shared" si="15"/>
        <v>0</v>
      </c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</row>
    <row r="116" spans="1:49" s="4" customFormat="1" ht="21.6" customHeight="1" x14ac:dyDescent="0.25">
      <c r="A116" s="13">
        <v>99</v>
      </c>
      <c r="B116" s="37" t="s">
        <v>119</v>
      </c>
      <c r="C116" s="41" t="s">
        <v>29</v>
      </c>
      <c r="D116" s="39">
        <v>181</v>
      </c>
      <c r="E116" s="11"/>
      <c r="F116" s="12">
        <f t="shared" si="15"/>
        <v>0</v>
      </c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</row>
    <row r="117" spans="1:49" s="4" customFormat="1" ht="21.6" customHeight="1" x14ac:dyDescent="0.25">
      <c r="A117" s="13">
        <v>100</v>
      </c>
      <c r="B117" s="31" t="s">
        <v>45</v>
      </c>
      <c r="C117" s="18" t="s">
        <v>80</v>
      </c>
      <c r="D117" s="39">
        <v>572</v>
      </c>
      <c r="E117" s="11"/>
      <c r="F117" s="12">
        <f t="shared" si="15"/>
        <v>0</v>
      </c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</row>
    <row r="118" spans="1:49" s="4" customFormat="1" ht="21.6" customHeight="1" x14ac:dyDescent="0.25">
      <c r="A118" s="13">
        <v>101</v>
      </c>
      <c r="B118" s="43" t="s">
        <v>90</v>
      </c>
      <c r="C118" s="18" t="s">
        <v>13</v>
      </c>
      <c r="D118" s="39">
        <v>1</v>
      </c>
      <c r="E118" s="11"/>
      <c r="F118" s="12">
        <f>SUM(D118*E118)</f>
        <v>0</v>
      </c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</row>
    <row r="119" spans="1:49" s="4" customFormat="1" ht="21.6" customHeight="1" x14ac:dyDescent="0.25">
      <c r="A119" s="13">
        <v>102</v>
      </c>
      <c r="B119" s="30" t="s">
        <v>39</v>
      </c>
      <c r="C119" s="41" t="s">
        <v>29</v>
      </c>
      <c r="D119" s="39">
        <v>75</v>
      </c>
      <c r="E119" s="11"/>
      <c r="F119" s="12">
        <f t="shared" si="15"/>
        <v>0</v>
      </c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</row>
    <row r="120" spans="1:49" s="4" customFormat="1" ht="21.6" customHeight="1" x14ac:dyDescent="0.25">
      <c r="A120" s="13">
        <v>103</v>
      </c>
      <c r="B120" s="37" t="s">
        <v>91</v>
      </c>
      <c r="C120" s="41" t="s">
        <v>29</v>
      </c>
      <c r="D120" s="39">
        <v>255</v>
      </c>
      <c r="E120" s="11"/>
      <c r="F120" s="12">
        <f t="shared" si="15"/>
        <v>0</v>
      </c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</row>
    <row r="121" spans="1:49" s="4" customFormat="1" ht="32.4" customHeight="1" x14ac:dyDescent="0.25">
      <c r="A121" s="13">
        <v>104</v>
      </c>
      <c r="B121" s="37" t="s">
        <v>40</v>
      </c>
      <c r="C121" s="18" t="s">
        <v>80</v>
      </c>
      <c r="D121" s="39">
        <v>850</v>
      </c>
      <c r="E121" s="11"/>
      <c r="F121" s="12">
        <f t="shared" si="15"/>
        <v>0</v>
      </c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</row>
    <row r="122" spans="1:49" s="4" customFormat="1" ht="21.6" customHeight="1" x14ac:dyDescent="0.25">
      <c r="A122" s="13">
        <v>105</v>
      </c>
      <c r="B122" s="43" t="s">
        <v>115</v>
      </c>
      <c r="C122" s="18" t="s">
        <v>13</v>
      </c>
      <c r="D122" s="39">
        <v>1</v>
      </c>
      <c r="E122" s="11"/>
      <c r="F122" s="12">
        <f t="shared" ref="F122:F124" si="16">SUM(D122*E122)</f>
        <v>0</v>
      </c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</row>
    <row r="123" spans="1:49" s="4" customFormat="1" ht="21.6" customHeight="1" x14ac:dyDescent="0.25">
      <c r="A123" s="13">
        <v>106</v>
      </c>
      <c r="B123" s="30" t="s">
        <v>92</v>
      </c>
      <c r="C123" s="41" t="s">
        <v>29</v>
      </c>
      <c r="D123" s="39">
        <v>48</v>
      </c>
      <c r="E123" s="11"/>
      <c r="F123" s="12">
        <f t="shared" si="16"/>
        <v>0</v>
      </c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</row>
    <row r="124" spans="1:49" s="4" customFormat="1" ht="21.6" customHeight="1" x14ac:dyDescent="0.25">
      <c r="A124" s="13">
        <v>107</v>
      </c>
      <c r="B124" s="30" t="s">
        <v>46</v>
      </c>
      <c r="C124" s="41" t="s">
        <v>29</v>
      </c>
      <c r="D124" s="39">
        <v>61</v>
      </c>
      <c r="E124" s="11"/>
      <c r="F124" s="12">
        <f t="shared" si="16"/>
        <v>0</v>
      </c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</row>
    <row r="125" spans="1:49" s="4" customFormat="1" ht="21.6" customHeight="1" x14ac:dyDescent="0.25">
      <c r="A125" s="13">
        <v>108</v>
      </c>
      <c r="B125" s="30" t="s">
        <v>95</v>
      </c>
      <c r="C125" s="18" t="s">
        <v>80</v>
      </c>
      <c r="D125" s="39">
        <v>287</v>
      </c>
      <c r="E125" s="11"/>
      <c r="F125" s="12">
        <f t="shared" ref="F125" si="17">SUM(D125*E125)</f>
        <v>0</v>
      </c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</row>
    <row r="126" spans="1:49" s="4" customFormat="1" ht="10.8" customHeight="1" x14ac:dyDescent="0.25">
      <c r="A126" s="13">
        <v>109</v>
      </c>
      <c r="B126" s="30" t="s">
        <v>47</v>
      </c>
      <c r="C126" s="18" t="s">
        <v>80</v>
      </c>
      <c r="D126" s="39">
        <v>299</v>
      </c>
      <c r="E126" s="11"/>
      <c r="F126" s="12">
        <f t="shared" ref="F126:F132" si="18">SUM(D126*E126)</f>
        <v>0</v>
      </c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</row>
    <row r="127" spans="1:49" s="4" customFormat="1" ht="21.6" customHeight="1" x14ac:dyDescent="0.25">
      <c r="A127" s="13">
        <v>110</v>
      </c>
      <c r="B127" s="31" t="s">
        <v>45</v>
      </c>
      <c r="C127" s="18" t="s">
        <v>80</v>
      </c>
      <c r="D127" s="39">
        <v>299</v>
      </c>
      <c r="E127" s="11"/>
      <c r="F127" s="12">
        <f t="shared" si="18"/>
        <v>0</v>
      </c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</row>
    <row r="128" spans="1:49" s="4" customFormat="1" ht="21.6" customHeight="1" x14ac:dyDescent="0.25">
      <c r="A128" s="13">
        <v>111</v>
      </c>
      <c r="B128" s="30" t="s">
        <v>98</v>
      </c>
      <c r="C128" s="41" t="s">
        <v>29</v>
      </c>
      <c r="D128" s="39">
        <v>240</v>
      </c>
      <c r="E128" s="11"/>
      <c r="F128" s="12">
        <f t="shared" ref="F128:F131" si="19">SUM(D128*E128)</f>
        <v>0</v>
      </c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</row>
    <row r="129" spans="1:203" s="4" customFormat="1" ht="10.8" customHeight="1" x14ac:dyDescent="0.25">
      <c r="A129" s="13">
        <v>112</v>
      </c>
      <c r="B129" s="30" t="s">
        <v>104</v>
      </c>
      <c r="C129" s="18" t="s">
        <v>30</v>
      </c>
      <c r="D129" s="39">
        <v>128</v>
      </c>
      <c r="E129" s="11"/>
      <c r="F129" s="12">
        <f t="shared" si="19"/>
        <v>0</v>
      </c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</row>
    <row r="130" spans="1:203" s="4" customFormat="1" ht="21.6" customHeight="1" x14ac:dyDescent="0.25">
      <c r="A130" s="13">
        <v>113</v>
      </c>
      <c r="B130" s="21" t="s">
        <v>31</v>
      </c>
      <c r="C130" s="18" t="s">
        <v>32</v>
      </c>
      <c r="D130" s="29">
        <v>1</v>
      </c>
      <c r="E130" s="11"/>
      <c r="F130" s="12">
        <f t="shared" si="19"/>
        <v>0</v>
      </c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</row>
    <row r="131" spans="1:203" s="4" customFormat="1" ht="10.8" customHeight="1" x14ac:dyDescent="0.25">
      <c r="A131" s="13">
        <v>114</v>
      </c>
      <c r="B131" s="21" t="s">
        <v>33</v>
      </c>
      <c r="C131" s="18" t="s">
        <v>32</v>
      </c>
      <c r="D131" s="29">
        <v>1</v>
      </c>
      <c r="E131" s="11"/>
      <c r="F131" s="12">
        <f t="shared" si="19"/>
        <v>0</v>
      </c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</row>
    <row r="132" spans="1:203" s="4" customFormat="1" ht="21.6" customHeight="1" x14ac:dyDescent="0.25">
      <c r="A132" s="13">
        <v>111</v>
      </c>
      <c r="B132" s="21" t="s">
        <v>34</v>
      </c>
      <c r="C132" s="18" t="s">
        <v>32</v>
      </c>
      <c r="D132" s="32">
        <v>1</v>
      </c>
      <c r="E132" s="11"/>
      <c r="F132" s="12">
        <f t="shared" si="18"/>
        <v>0</v>
      </c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</row>
    <row r="133" spans="1:203" s="23" customFormat="1" ht="12.6" customHeight="1" x14ac:dyDescent="0.25">
      <c r="A133" s="50" t="s">
        <v>22</v>
      </c>
      <c r="B133" s="51"/>
      <c r="C133" s="51"/>
      <c r="D133" s="51"/>
      <c r="E133" s="51"/>
      <c r="F133" s="52"/>
      <c r="G133" s="22"/>
    </row>
    <row r="134" spans="1:203" s="23" customFormat="1" ht="10.8" customHeight="1" x14ac:dyDescent="0.25">
      <c r="A134" s="24">
        <v>112</v>
      </c>
      <c r="B134" s="21" t="s">
        <v>23</v>
      </c>
      <c r="C134" s="18" t="s">
        <v>13</v>
      </c>
      <c r="D134" s="25">
        <v>1</v>
      </c>
      <c r="E134" s="26"/>
      <c r="F134" s="12">
        <f t="shared" ref="F134" si="20">SUM(D134*E134)</f>
        <v>0</v>
      </c>
      <c r="G134" s="22"/>
    </row>
    <row r="135" spans="1:203" s="4" customFormat="1" ht="21.6" customHeight="1" x14ac:dyDescent="0.25">
      <c r="A135" s="24">
        <v>113</v>
      </c>
      <c r="B135" s="33" t="s">
        <v>26</v>
      </c>
      <c r="C135" s="16" t="s">
        <v>13</v>
      </c>
      <c r="D135" s="34">
        <v>1</v>
      </c>
      <c r="E135" s="19"/>
      <c r="F135" s="12">
        <f>SUM(D135*E135)</f>
        <v>0</v>
      </c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</row>
    <row r="136" spans="1:203" s="4" customFormat="1" ht="32.4" customHeight="1" x14ac:dyDescent="0.25">
      <c r="A136" s="24">
        <v>114</v>
      </c>
      <c r="B136" s="33" t="s">
        <v>24</v>
      </c>
      <c r="C136" s="16" t="s">
        <v>25</v>
      </c>
      <c r="D136" s="34">
        <v>1</v>
      </c>
      <c r="E136" s="19"/>
      <c r="F136" s="12">
        <f t="shared" ref="F136:F137" si="21">SUM(D136*E136)</f>
        <v>0</v>
      </c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</row>
    <row r="137" spans="1:203" s="23" customFormat="1" ht="10.8" customHeight="1" x14ac:dyDescent="0.25">
      <c r="A137" s="24">
        <v>115</v>
      </c>
      <c r="B137" s="21" t="s">
        <v>35</v>
      </c>
      <c r="C137" s="18" t="s">
        <v>25</v>
      </c>
      <c r="D137" s="25">
        <v>1</v>
      </c>
      <c r="E137" s="26"/>
      <c r="F137" s="12">
        <f t="shared" si="21"/>
        <v>0</v>
      </c>
      <c r="G137" s="22"/>
    </row>
    <row r="138" spans="1:203" s="23" customFormat="1" ht="10.8" customHeight="1" x14ac:dyDescent="0.25">
      <c r="A138" s="24">
        <v>116</v>
      </c>
      <c r="B138" s="21" t="s">
        <v>36</v>
      </c>
      <c r="C138" s="18" t="s">
        <v>27</v>
      </c>
      <c r="D138" s="28">
        <v>0.61</v>
      </c>
      <c r="E138" s="26"/>
      <c r="F138" s="12">
        <f t="shared" ref="F138" si="22">SUM(D138*E138)</f>
        <v>0</v>
      </c>
      <c r="G138" s="22"/>
    </row>
    <row r="139" spans="1:203" s="4" customFormat="1" ht="12.6" customHeight="1" thickBot="1" x14ac:dyDescent="0.3">
      <c r="A139" s="47" t="s">
        <v>53</v>
      </c>
      <c r="B139" s="48"/>
      <c r="C139" s="48"/>
      <c r="D139" s="48"/>
      <c r="E139" s="49"/>
      <c r="F139" s="27">
        <f>SUM(F78:F138)</f>
        <v>0</v>
      </c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</row>
    <row r="140" spans="1:203" ht="15" customHeight="1" x14ac:dyDescent="0.25">
      <c r="A140" s="8"/>
      <c r="C140" s="67" t="s">
        <v>2</v>
      </c>
      <c r="D140" s="68"/>
      <c r="E140" s="69">
        <f>F76+F139</f>
        <v>0</v>
      </c>
      <c r="F140" s="70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7"/>
      <c r="DG140" s="17"/>
      <c r="DH140" s="17"/>
      <c r="DI140" s="17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  <c r="DV140" s="17"/>
      <c r="DW140" s="17"/>
      <c r="DX140" s="17"/>
      <c r="DY140" s="17"/>
      <c r="DZ140" s="17"/>
      <c r="EA140" s="17"/>
      <c r="EB140" s="17"/>
      <c r="EC140" s="17"/>
      <c r="ED140" s="17"/>
      <c r="EE140" s="17"/>
      <c r="EF140" s="17"/>
      <c r="EG140" s="17"/>
      <c r="EH140" s="17"/>
      <c r="EI140" s="17"/>
      <c r="EJ140" s="17"/>
      <c r="EK140" s="17"/>
      <c r="EL140" s="17"/>
      <c r="EM140" s="17"/>
      <c r="EN140" s="17"/>
      <c r="EO140" s="17"/>
      <c r="EP140" s="17"/>
      <c r="EQ140" s="17"/>
      <c r="ER140" s="17"/>
      <c r="ES140" s="17"/>
      <c r="ET140" s="17"/>
      <c r="EU140" s="17"/>
      <c r="EV140" s="17"/>
      <c r="EW140" s="17"/>
      <c r="EX140" s="17"/>
      <c r="EY140" s="17"/>
      <c r="EZ140" s="17"/>
      <c r="FA140" s="17"/>
      <c r="FB140" s="17"/>
      <c r="FC140" s="17"/>
      <c r="FD140" s="17"/>
      <c r="FE140" s="17"/>
      <c r="FF140" s="17"/>
      <c r="FG140" s="17"/>
      <c r="FH140" s="17"/>
      <c r="FI140" s="17"/>
      <c r="FJ140" s="17"/>
      <c r="FK140" s="17"/>
      <c r="FL140" s="17"/>
      <c r="FM140" s="17"/>
      <c r="FN140" s="17"/>
      <c r="FO140" s="17"/>
      <c r="FP140" s="17"/>
      <c r="FQ140" s="17"/>
      <c r="FR140" s="17"/>
      <c r="FS140" s="17"/>
      <c r="FT140" s="17"/>
      <c r="FU140" s="17"/>
      <c r="FV140" s="17"/>
      <c r="FW140" s="17"/>
      <c r="FX140" s="17"/>
      <c r="FY140" s="17"/>
      <c r="FZ140" s="17"/>
      <c r="GA140" s="17"/>
      <c r="GB140" s="17"/>
      <c r="GC140" s="17"/>
      <c r="GD140" s="17"/>
      <c r="GE140" s="17"/>
      <c r="GF140" s="17"/>
      <c r="GG140" s="17"/>
      <c r="GH140" s="17"/>
      <c r="GI140" s="17"/>
      <c r="GJ140" s="17"/>
      <c r="GK140" s="17"/>
      <c r="GL140" s="17"/>
      <c r="GM140" s="17"/>
      <c r="GN140" s="17"/>
      <c r="GO140" s="17"/>
      <c r="GP140" s="17"/>
      <c r="GQ140" s="17"/>
      <c r="GR140" s="17"/>
      <c r="GS140" s="17"/>
      <c r="GT140" s="17"/>
      <c r="GU140" s="17"/>
    </row>
    <row r="141" spans="1:203" ht="15" customHeight="1" x14ac:dyDescent="0.25">
      <c r="A141" s="8"/>
      <c r="C141" s="71" t="s">
        <v>8</v>
      </c>
      <c r="D141" s="72"/>
      <c r="E141" s="73">
        <f>E140*0.2</f>
        <v>0</v>
      </c>
      <c r="F141" s="74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  <c r="BN141" s="17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7"/>
      <c r="DG141" s="17"/>
      <c r="DH141" s="17"/>
      <c r="DI141" s="17"/>
      <c r="DJ141" s="17"/>
      <c r="DK141" s="17"/>
      <c r="DL141" s="17"/>
      <c r="DM141" s="17"/>
      <c r="DN141" s="17"/>
      <c r="DO141" s="17"/>
      <c r="DP141" s="17"/>
      <c r="DQ141" s="17"/>
      <c r="DR141" s="17"/>
      <c r="DS141" s="17"/>
      <c r="DT141" s="17"/>
      <c r="DU141" s="17"/>
      <c r="DV141" s="17"/>
      <c r="DW141" s="17"/>
      <c r="DX141" s="17"/>
      <c r="DY141" s="17"/>
      <c r="DZ141" s="17"/>
      <c r="EA141" s="17"/>
      <c r="EB141" s="17"/>
      <c r="EC141" s="17"/>
      <c r="ED141" s="17"/>
      <c r="EE141" s="17"/>
      <c r="EF141" s="17"/>
      <c r="EG141" s="17"/>
      <c r="EH141" s="17"/>
      <c r="EI141" s="17"/>
      <c r="EJ141" s="17"/>
      <c r="EK141" s="17"/>
      <c r="EL141" s="17"/>
      <c r="EM141" s="17"/>
      <c r="EN141" s="17"/>
      <c r="EO141" s="17"/>
      <c r="EP141" s="17"/>
      <c r="EQ141" s="17"/>
      <c r="ER141" s="17"/>
      <c r="ES141" s="17"/>
      <c r="ET141" s="17"/>
      <c r="EU141" s="17"/>
      <c r="EV141" s="17"/>
      <c r="EW141" s="17"/>
      <c r="EX141" s="17"/>
      <c r="EY141" s="17"/>
      <c r="EZ141" s="17"/>
      <c r="FA141" s="17"/>
      <c r="FB141" s="17"/>
      <c r="FC141" s="17"/>
      <c r="FD141" s="17"/>
      <c r="FE141" s="17"/>
      <c r="FF141" s="17"/>
      <c r="FG141" s="17"/>
      <c r="FH141" s="17"/>
      <c r="FI141" s="17"/>
      <c r="FJ141" s="17"/>
      <c r="FK141" s="17"/>
      <c r="FL141" s="17"/>
      <c r="FM141" s="17"/>
      <c r="FN141" s="17"/>
      <c r="FO141" s="17"/>
      <c r="FP141" s="17"/>
      <c r="FQ141" s="17"/>
      <c r="FR141" s="17"/>
      <c r="FS141" s="17"/>
      <c r="FT141" s="17"/>
      <c r="FU141" s="17"/>
      <c r="FV141" s="17"/>
      <c r="FW141" s="17"/>
      <c r="FX141" s="17"/>
      <c r="FY141" s="17"/>
      <c r="FZ141" s="17"/>
      <c r="GA141" s="17"/>
      <c r="GB141" s="17"/>
      <c r="GC141" s="17"/>
      <c r="GD141" s="17"/>
      <c r="GE141" s="17"/>
      <c r="GF141" s="17"/>
      <c r="GG141" s="17"/>
      <c r="GH141" s="17"/>
      <c r="GI141" s="17"/>
      <c r="GJ141" s="17"/>
      <c r="GK141" s="17"/>
      <c r="GL141" s="17"/>
      <c r="GM141" s="17"/>
      <c r="GN141" s="17"/>
      <c r="GO141" s="17"/>
      <c r="GP141" s="17"/>
      <c r="GQ141" s="17"/>
      <c r="GR141" s="17"/>
      <c r="GS141" s="17"/>
      <c r="GT141" s="17"/>
      <c r="GU141" s="17"/>
    </row>
    <row r="142" spans="1:203" ht="15" customHeight="1" thickBot="1" x14ac:dyDescent="0.3">
      <c r="A142" s="15"/>
      <c r="C142" s="67" t="s">
        <v>0</v>
      </c>
      <c r="D142" s="68"/>
      <c r="E142" s="75">
        <f>E140+E141</f>
        <v>0</v>
      </c>
      <c r="F142" s="76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7"/>
      <c r="DG142" s="17"/>
      <c r="DH142" s="17"/>
      <c r="DI142" s="17"/>
      <c r="DJ142" s="17"/>
      <c r="DK142" s="17"/>
      <c r="DL142" s="17"/>
      <c r="DM142" s="17"/>
      <c r="DN142" s="17"/>
      <c r="DO142" s="17"/>
      <c r="DP142" s="17"/>
      <c r="DQ142" s="17"/>
      <c r="DR142" s="17"/>
      <c r="DS142" s="17"/>
      <c r="DT142" s="17"/>
      <c r="DU142" s="17"/>
      <c r="DV142" s="17"/>
      <c r="DW142" s="17"/>
      <c r="DX142" s="17"/>
      <c r="DY142" s="17"/>
      <c r="DZ142" s="17"/>
      <c r="EA142" s="17"/>
      <c r="EB142" s="17"/>
      <c r="EC142" s="17"/>
      <c r="ED142" s="17"/>
      <c r="EE142" s="17"/>
      <c r="EF142" s="17"/>
      <c r="EG142" s="17"/>
      <c r="EH142" s="17"/>
      <c r="EI142" s="17"/>
      <c r="EJ142" s="17"/>
      <c r="EK142" s="17"/>
      <c r="EL142" s="17"/>
      <c r="EM142" s="17"/>
      <c r="EN142" s="17"/>
      <c r="EO142" s="17"/>
      <c r="EP142" s="17"/>
      <c r="EQ142" s="17"/>
      <c r="ER142" s="17"/>
      <c r="ES142" s="17"/>
      <c r="ET142" s="17"/>
      <c r="EU142" s="17"/>
      <c r="EV142" s="17"/>
      <c r="EW142" s="17"/>
      <c r="EX142" s="17"/>
      <c r="EY142" s="17"/>
      <c r="EZ142" s="17"/>
      <c r="FA142" s="17"/>
      <c r="FB142" s="17"/>
      <c r="FC142" s="17"/>
      <c r="FD142" s="17"/>
      <c r="FE142" s="17"/>
      <c r="FF142" s="17"/>
      <c r="FG142" s="17"/>
      <c r="FH142" s="17"/>
      <c r="FI142" s="17"/>
      <c r="FJ142" s="17"/>
      <c r="FK142" s="17"/>
      <c r="FL142" s="17"/>
      <c r="FM142" s="17"/>
      <c r="FN142" s="17"/>
      <c r="FO142" s="17"/>
      <c r="FP142" s="17"/>
      <c r="FQ142" s="17"/>
      <c r="FR142" s="17"/>
      <c r="FS142" s="17"/>
      <c r="FT142" s="17"/>
      <c r="FU142" s="17"/>
      <c r="FV142" s="17"/>
      <c r="FW142" s="17"/>
      <c r="FX142" s="17"/>
      <c r="FY142" s="17"/>
      <c r="FZ142" s="17"/>
      <c r="GA142" s="17"/>
      <c r="GB142" s="17"/>
      <c r="GC142" s="17"/>
      <c r="GD142" s="17"/>
      <c r="GE142" s="17"/>
      <c r="GF142" s="17"/>
      <c r="GG142" s="17"/>
      <c r="GH142" s="17"/>
      <c r="GI142" s="17"/>
      <c r="GJ142" s="17"/>
      <c r="GK142" s="17"/>
      <c r="GL142" s="17"/>
      <c r="GM142" s="17"/>
      <c r="GN142" s="17"/>
      <c r="GO142" s="17"/>
      <c r="GP142" s="17"/>
      <c r="GQ142" s="17"/>
      <c r="GR142" s="17"/>
      <c r="GS142" s="17"/>
      <c r="GT142" s="17"/>
      <c r="GU142" s="17"/>
    </row>
    <row r="143" spans="1:203" s="17" customFormat="1" ht="12.75" customHeight="1" x14ac:dyDescent="0.25">
      <c r="A143" s="83" t="s">
        <v>9</v>
      </c>
      <c r="B143" s="83"/>
      <c r="C143" s="83"/>
      <c r="D143" s="83"/>
      <c r="E143" s="83"/>
      <c r="F143" s="83"/>
    </row>
    <row r="144" spans="1:203" s="17" customFormat="1" ht="12.75" customHeight="1" x14ac:dyDescent="0.25">
      <c r="A144" s="83" t="s">
        <v>10</v>
      </c>
      <c r="B144" s="83"/>
      <c r="C144" s="83"/>
      <c r="D144" s="83"/>
      <c r="E144" s="83"/>
      <c r="F144" s="83"/>
    </row>
    <row r="145" spans="1:203" s="17" customFormat="1" ht="12.75" customHeight="1" x14ac:dyDescent="0.25">
      <c r="A145" s="83" t="s">
        <v>11</v>
      </c>
      <c r="B145" s="83"/>
      <c r="C145" s="83"/>
      <c r="D145" s="83"/>
      <c r="E145" s="83"/>
      <c r="F145" s="83"/>
    </row>
    <row r="146" spans="1:203" s="17" customFormat="1" ht="12.75" customHeight="1" x14ac:dyDescent="0.25">
      <c r="A146" s="10"/>
      <c r="B146" s="83" t="s">
        <v>12</v>
      </c>
      <c r="C146" s="83"/>
      <c r="D146" s="83"/>
      <c r="E146" s="83"/>
      <c r="F146" s="83"/>
    </row>
    <row r="147" spans="1:203" s="17" customFormat="1" ht="12.75" customHeight="1" x14ac:dyDescent="0.25">
      <c r="A147" s="83" t="s">
        <v>44</v>
      </c>
      <c r="B147" s="83"/>
      <c r="C147" s="83"/>
      <c r="D147" s="83"/>
      <c r="E147" s="83"/>
      <c r="F147" s="83"/>
    </row>
    <row r="148" spans="1:203" s="17" customFormat="1" ht="12.75" customHeight="1" x14ac:dyDescent="0.25">
      <c r="A148" s="83" t="s">
        <v>20</v>
      </c>
      <c r="B148" s="83"/>
      <c r="C148" s="83"/>
      <c r="D148" s="83"/>
      <c r="E148" s="83"/>
      <c r="F148" s="83"/>
    </row>
    <row r="149" spans="1:203" s="17" customFormat="1" ht="12.75" customHeight="1" x14ac:dyDescent="0.25">
      <c r="A149" s="83" t="s">
        <v>19</v>
      </c>
      <c r="B149" s="83"/>
      <c r="C149" s="83"/>
      <c r="D149" s="83"/>
      <c r="E149" s="83"/>
      <c r="F149" s="83"/>
    </row>
    <row r="150" spans="1:203" s="17" customFormat="1" ht="12.75" customHeight="1" x14ac:dyDescent="0.25">
      <c r="A150" s="10"/>
      <c r="B150" s="83" t="s">
        <v>16</v>
      </c>
      <c r="C150" s="83"/>
      <c r="D150" s="83"/>
      <c r="E150" s="83"/>
      <c r="F150" s="83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</row>
    <row r="151" spans="1:203" s="17" customFormat="1" x14ac:dyDescent="0.25">
      <c r="A151" s="83" t="s">
        <v>21</v>
      </c>
      <c r="B151" s="83"/>
      <c r="C151" s="83"/>
      <c r="D151" s="83"/>
      <c r="E151" s="83"/>
      <c r="F151" s="83"/>
    </row>
    <row r="152" spans="1:203" s="17" customFormat="1" x14ac:dyDescent="0.25">
      <c r="A152" s="10"/>
      <c r="B152" s="83" t="s">
        <v>37</v>
      </c>
      <c r="C152" s="83"/>
      <c r="D152" s="83"/>
      <c r="E152" s="83"/>
      <c r="F152" s="83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</row>
    <row r="153" spans="1:203" s="17" customFormat="1" x14ac:dyDescent="0.25">
      <c r="A153" s="10"/>
      <c r="B153" s="10" t="s">
        <v>38</v>
      </c>
      <c r="C153" s="10"/>
      <c r="D153" s="10"/>
      <c r="E153" s="84"/>
      <c r="F153" s="84"/>
    </row>
  </sheetData>
  <mergeCells count="35">
    <mergeCell ref="B150:F150"/>
    <mergeCell ref="A151:F151"/>
    <mergeCell ref="B152:F152"/>
    <mergeCell ref="A145:F145"/>
    <mergeCell ref="B146:F146"/>
    <mergeCell ref="A147:F147"/>
    <mergeCell ref="A148:F148"/>
    <mergeCell ref="A149:F149"/>
    <mergeCell ref="A77:F77"/>
    <mergeCell ref="A133:F133"/>
    <mergeCell ref="A139:E139"/>
    <mergeCell ref="A9:F9"/>
    <mergeCell ref="A20:F20"/>
    <mergeCell ref="A33:F33"/>
    <mergeCell ref="A78:F78"/>
    <mergeCell ref="A102:F102"/>
    <mergeCell ref="A92:F92"/>
    <mergeCell ref="C140:D140"/>
    <mergeCell ref="E140:F140"/>
    <mergeCell ref="C141:D141"/>
    <mergeCell ref="E141:F141"/>
    <mergeCell ref="C142:D142"/>
    <mergeCell ref="E142:F142"/>
    <mergeCell ref="A143:F143"/>
    <mergeCell ref="A144:F144"/>
    <mergeCell ref="A8:F8"/>
    <mergeCell ref="A76:E76"/>
    <mergeCell ref="A70:F70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20 A33 A102 A92">
    <cfRule type="cellIs" dxfId="13" priority="159" stopIfTrue="1" operator="equal">
      <formula>0</formula>
    </cfRule>
  </conditionalFormatting>
  <conditionalFormatting sqref="A70">
    <cfRule type="cellIs" dxfId="12" priority="104" stopIfTrue="1" operator="equal">
      <formula>0</formula>
    </cfRule>
  </conditionalFormatting>
  <conditionalFormatting sqref="A133">
    <cfRule type="cellIs" dxfId="11" priority="91" stopIfTrue="1" operator="equal">
      <formula>0</formula>
    </cfRule>
  </conditionalFormatting>
  <conditionalFormatting sqref="D11:D19">
    <cfRule type="cellIs" dxfId="10" priority="11" stopIfTrue="1" operator="equal">
      <formula>0</formula>
    </cfRule>
  </conditionalFormatting>
  <conditionalFormatting sqref="C30:C31 D21:D32">
    <cfRule type="cellIs" dxfId="9" priority="10" stopIfTrue="1" operator="equal">
      <formula>0</formula>
    </cfRule>
  </conditionalFormatting>
  <conditionalFormatting sqref="C28">
    <cfRule type="cellIs" dxfId="8" priority="9" stopIfTrue="1" operator="equal">
      <formula>0</formula>
    </cfRule>
  </conditionalFormatting>
  <conditionalFormatting sqref="C42:C43 C45:C47 B49:C49 B58:C58 B54 B61:C62 B65:C66 C50 B51:C52 C53 B56 C60 B63 C36:D40 D41:D66 D34:D35">
    <cfRule type="cellIs" dxfId="7" priority="8" stopIfTrue="1" operator="equal">
      <formula>0</formula>
    </cfRule>
  </conditionalFormatting>
  <conditionalFormatting sqref="D67">
    <cfRule type="cellIs" dxfId="6" priority="7" stopIfTrue="1" operator="equal">
      <formula>0</formula>
    </cfRule>
  </conditionalFormatting>
  <conditionalFormatting sqref="D68">
    <cfRule type="cellIs" dxfId="5" priority="6" stopIfTrue="1" operator="equal">
      <formula>0</formula>
    </cfRule>
  </conditionalFormatting>
  <conditionalFormatting sqref="D79:D91">
    <cfRule type="cellIs" dxfId="4" priority="5" stopIfTrue="1" operator="equal">
      <formula>0</formula>
    </cfRule>
  </conditionalFormatting>
  <conditionalFormatting sqref="C101 D93:D101">
    <cfRule type="cellIs" dxfId="3" priority="4" stopIfTrue="1" operator="equal">
      <formula>0</formula>
    </cfRule>
  </conditionalFormatting>
  <conditionalFormatting sqref="C99">
    <cfRule type="cellIs" dxfId="2" priority="3" stopIfTrue="1" operator="equal">
      <formula>0</formula>
    </cfRule>
  </conditionalFormatting>
  <conditionalFormatting sqref="C113 C115:C116 C118:C120 B122:C122 C123:C124 B125:B126 C128 C107:C110 B129:C129 D103:D129">
    <cfRule type="cellIs" dxfId="1" priority="2" stopIfTrue="1" operator="equal">
      <formula>0</formula>
    </cfRule>
  </conditionalFormatting>
  <conditionalFormatting sqref="D130:D13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41:E14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2022-12-13T13:07:30Z</dcterms:modified>
</cp:coreProperties>
</file>